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1"/>
  </bookViews>
  <sheets>
    <sheet name="kalendář 2013" sheetId="1" r:id="rId1"/>
    <sheet name="roční plán" sheetId="2" r:id="rId2"/>
    <sheet name="1_cyklus" sheetId="3" r:id="rId3"/>
    <sheet name="2_cyklus" sheetId="4" r:id="rId4"/>
    <sheet name="3_cyklus" sheetId="5" r:id="rId5"/>
    <sheet name="4_cyklus" sheetId="6" r:id="rId6"/>
    <sheet name="5_cyklus" sheetId="7" r:id="rId7"/>
    <sheet name="6_cyklus" sheetId="8" r:id="rId8"/>
    <sheet name="7_cyklus" sheetId="9" r:id="rId9"/>
    <sheet name="8_cyklus" sheetId="10" r:id="rId10"/>
    <sheet name="9_cyklus" sheetId="11" r:id="rId11"/>
    <sheet name="10_cyklus" sheetId="12" r:id="rId12"/>
    <sheet name="11_cyklus" sheetId="13" r:id="rId13"/>
    <sheet name="12_cyklus" sheetId="14" r:id="rId14"/>
    <sheet name="13_cyklus" sheetId="15" r:id="rId15"/>
    <sheet name="součty" sheetId="16" r:id="rId16"/>
    <sheet name="grafy" sheetId="17" r:id="rId17"/>
    <sheet name="pokyny" sheetId="18" r:id="rId18"/>
    <sheet name="H 20" sheetId="19" r:id="rId19"/>
    <sheet name="H 18" sheetId="20" r:id="rId20"/>
    <sheet name="H 16" sheetId="21" r:id="rId21"/>
    <sheet name="D 18" sheetId="22" r:id="rId22"/>
    <sheet name="D 16" sheetId="23" r:id="rId23"/>
  </sheets>
  <definedNames>
    <definedName name="_010">#REF!</definedName>
    <definedName name="_02">#REF!</definedName>
    <definedName name="_02_1">#REF!</definedName>
    <definedName name="_03">#REF!</definedName>
    <definedName name="_03_1">#REF!</definedName>
    <definedName name="_04">#REF!</definedName>
    <definedName name="_04_1">#REF!</definedName>
    <definedName name="_05">#REF!</definedName>
    <definedName name="_05_1">#REF!</definedName>
    <definedName name="_06">#REF!</definedName>
    <definedName name="_06_1">#REF!</definedName>
    <definedName name="_07">#REF!</definedName>
    <definedName name="_07_1">#REF!</definedName>
    <definedName name="_08">#REF!</definedName>
    <definedName name="_08_1">#REF!</definedName>
    <definedName name="_09">#REF!</definedName>
    <definedName name="_09_1">#REF!</definedName>
    <definedName name="_10">#REF!</definedName>
    <definedName name="_11">#REF!</definedName>
  </definedNames>
  <calcPr fullCalcOnLoad="1"/>
</workbook>
</file>

<file path=xl/sharedStrings.xml><?xml version="1.0" encoding="utf-8"?>
<sst xmlns="http://schemas.openxmlformats.org/spreadsheetml/2006/main" count="2015" uniqueCount="380">
  <si>
    <t>kalendář závodů</t>
  </si>
  <si>
    <t>program VD</t>
  </si>
  <si>
    <t>leden</t>
  </si>
  <si>
    <t>19-20</t>
  </si>
  <si>
    <t>so-ne</t>
  </si>
  <si>
    <t>K/S/L</t>
  </si>
  <si>
    <t>LOB</t>
  </si>
  <si>
    <t>16.-18.11.2012</t>
  </si>
  <si>
    <t>úvodní sraz členů VD (Tři Studně)</t>
  </si>
  <si>
    <t>otevřené</t>
  </si>
  <si>
    <t>Sportovní Gymnázium ve Vrbně p.P.</t>
  </si>
  <si>
    <t>-/-/M</t>
  </si>
  <si>
    <t>21.-24.2.2013</t>
  </si>
  <si>
    <t>Běžecké a mapové soustředění (Luhačovice)</t>
  </si>
  <si>
    <t>26-27</t>
  </si>
  <si>
    <t>12.–16.4.2013</t>
  </si>
  <si>
    <t>mapové soustředění (Šaštín - Slovensko)</t>
  </si>
  <si>
    <t>S/Š/L</t>
  </si>
  <si>
    <t>30.5.-2.6.2013</t>
  </si>
  <si>
    <t>mapové soustředění (Srbsko)</t>
  </si>
  <si>
    <t>KOS Slavia VŠ Plzeň</t>
  </si>
  <si>
    <t>M/M/-</t>
  </si>
  <si>
    <t>18.-26.8.2013</t>
  </si>
  <si>
    <t>zahraniční zájezd (místo bude upřesněno)</t>
  </si>
  <si>
    <t>10.–13.10.2013</t>
  </si>
  <si>
    <t>nominační závody (místo bude upřesněno)</t>
  </si>
  <si>
    <t>únor</t>
  </si>
  <si>
    <t>02-03</t>
  </si>
  <si>
    <t>27.–29.10.2013</t>
  </si>
  <si>
    <t>závěrečná příprava před EYOC (místo bude upřesněno)</t>
  </si>
  <si>
    <t>nominovaní</t>
  </si>
  <si>
    <t>L/K</t>
  </si>
  <si>
    <t>30.10.-1.7.2013</t>
  </si>
  <si>
    <t>EYOC (Izrael/Maďarsko)</t>
  </si>
  <si>
    <t>Holzhau, GER</t>
  </si>
  <si>
    <t>so</t>
  </si>
  <si>
    <t>K/Š</t>
  </si>
  <si>
    <t>program JRD</t>
  </si>
  <si>
    <t>SK OS Nové Město n.M.</t>
  </si>
  <si>
    <t>M/M</t>
  </si>
  <si>
    <t>18.-20.1.2013</t>
  </si>
  <si>
    <t>víkendovka HK</t>
  </si>
  <si>
    <t>8.-10.2.2013</t>
  </si>
  <si>
    <t>víkendovka</t>
  </si>
  <si>
    <t>březen</t>
  </si>
  <si>
    <t>ne</t>
  </si>
  <si>
    <t>Š</t>
  </si>
  <si>
    <t>OB</t>
  </si>
  <si>
    <t>21.-24.3.2013</t>
  </si>
  <si>
    <t>OK99 Hradec Králové</t>
  </si>
  <si>
    <t>Český pohár štafet</t>
  </si>
  <si>
    <t>21.-28.4.2013</t>
  </si>
  <si>
    <t>soustředění SWE</t>
  </si>
  <si>
    <t>29-31</t>
  </si>
  <si>
    <t>pá-ne</t>
  </si>
  <si>
    <t>6-12.6.2013</t>
  </si>
  <si>
    <t>soustředění JWO C</t>
  </si>
  <si>
    <t>Z/L/L</t>
  </si>
  <si>
    <t>28.6.-7.7.2013</t>
  </si>
  <si>
    <t>JWOC HK</t>
  </si>
  <si>
    <t>SK Kotlářka Praha</t>
  </si>
  <si>
    <t>Velikonoce ve skalách</t>
  </si>
  <si>
    <t>25.76.-7.8.2013</t>
  </si>
  <si>
    <t>zájezd SWE</t>
  </si>
  <si>
    <t>30-01</t>
  </si>
  <si>
    <t>so-po</t>
  </si>
  <si>
    <t>Haná Orienteering</t>
  </si>
  <si>
    <t>Haná Orienteering Festival</t>
  </si>
  <si>
    <t>duben</t>
  </si>
  <si>
    <t>L</t>
  </si>
  <si>
    <t>KVS Šumperk</t>
  </si>
  <si>
    <t>B</t>
  </si>
  <si>
    <t>žebříček B - Morava</t>
  </si>
  <si>
    <t>K</t>
  </si>
  <si>
    <t>VŠTJ Stavební fakulta Praha</t>
  </si>
  <si>
    <t>O</t>
  </si>
  <si>
    <t>Pražský žebříček</t>
  </si>
  <si>
    <t>S</t>
  </si>
  <si>
    <t>VŠTJ Ekonom Praha</t>
  </si>
  <si>
    <t>přebor Prahy</t>
  </si>
  <si>
    <t>SK Praga</t>
  </si>
  <si>
    <t>NOB</t>
  </si>
  <si>
    <t>TJ Sportcentrum Jičín</t>
  </si>
  <si>
    <t>M</t>
  </si>
  <si>
    <t>M-ČR v nočním OB</t>
  </si>
  <si>
    <t>26-28</t>
  </si>
  <si>
    <t>MLOK Mariánské Lázně</t>
  </si>
  <si>
    <t>O/O/O</t>
  </si>
  <si>
    <t>Jarní trojúhelník</t>
  </si>
  <si>
    <t>květen</t>
  </si>
  <si>
    <t>04-05</t>
  </si>
  <si>
    <t>L/L</t>
  </si>
  <si>
    <t>OK Chrastava, HSG Turbine Zittau</t>
  </si>
  <si>
    <t>O/O</t>
  </si>
  <si>
    <t>Saxbo</t>
  </si>
  <si>
    <t>st</t>
  </si>
  <si>
    <t>OK Lokomotiva Pardubice</t>
  </si>
  <si>
    <t>M-ČR ve sprintu</t>
  </si>
  <si>
    <t>11-12</t>
  </si>
  <si>
    <t>SK Žabovřesky Brno</t>
  </si>
  <si>
    <t>A,B/A,B</t>
  </si>
  <si>
    <t>žebříček A</t>
  </si>
  <si>
    <t>SKOB Slaný, KOB Kladno</t>
  </si>
  <si>
    <t>B/B</t>
  </si>
  <si>
    <t>žebříček B - Čechy</t>
  </si>
  <si>
    <t>18-19</t>
  </si>
  <si>
    <t>SKOB Ostrava</t>
  </si>
  <si>
    <t>USK Praha</t>
  </si>
  <si>
    <t>A</t>
  </si>
  <si>
    <t>červen</t>
  </si>
  <si>
    <t>01-02</t>
  </si>
  <si>
    <t>SKP Žďár nad Sázavou</t>
  </si>
  <si>
    <t>TJ Zlaté Hory</t>
  </si>
  <si>
    <t>SK Meteor Kačerov</t>
  </si>
  <si>
    <t>OK Sparta Praha</t>
  </si>
  <si>
    <t>15-16</t>
  </si>
  <si>
    <t>OK Lokomotiva Plzeň</t>
  </si>
  <si>
    <t>22-23</t>
  </si>
  <si>
    <t>K/K</t>
  </si>
  <si>
    <t>SK Severka Šumperk</t>
  </si>
  <si>
    <t>M-ČR na krátké trati</t>
  </si>
  <si>
    <t>červenec</t>
  </si>
  <si>
    <t>01-06</t>
  </si>
  <si>
    <t>po-so</t>
  </si>
  <si>
    <t>L/K/K/S/Š</t>
  </si>
  <si>
    <t>OK 99 Hradec Králové</t>
  </si>
  <si>
    <t>JWOC</t>
  </si>
  <si>
    <t>JuniorskÉ mistrovství světa</t>
  </si>
  <si>
    <t>6x</t>
  </si>
  <si>
    <t>OK 99 H.Králové, Slavia H.Králové</t>
  </si>
  <si>
    <t>JWOC Tour 2013</t>
  </si>
  <si>
    <t>12-14</t>
  </si>
  <si>
    <t>SK OOB Chrast</t>
  </si>
  <si>
    <t>H.S.H. Vysočina Cup</t>
  </si>
  <si>
    <t>19-21</t>
  </si>
  <si>
    <t>Přátelé OB Opava</t>
  </si>
  <si>
    <t>Grand Prix Silesia</t>
  </si>
  <si>
    <t>24-28</t>
  </si>
  <si>
    <t>st-ne</t>
  </si>
  <si>
    <t>5x</t>
  </si>
  <si>
    <t>OK Jiskra Nový Bor</t>
  </si>
  <si>
    <t>Bohemia</t>
  </si>
  <si>
    <t>srpen</t>
  </si>
  <si>
    <t>02-04</t>
  </si>
  <si>
    <t>3x</t>
  </si>
  <si>
    <t>SK Prostějov</t>
  </si>
  <si>
    <t>Cena Střední Moravy</t>
  </si>
  <si>
    <t>09-11</t>
  </si>
  <si>
    <t>S/Z/K</t>
  </si>
  <si>
    <t>KOB Dobruška</t>
  </si>
  <si>
    <t>Advanta Cup</t>
  </si>
  <si>
    <t>16-18</t>
  </si>
  <si>
    <t>Magnus Orienteering</t>
  </si>
  <si>
    <t>Magnus Cup</t>
  </si>
  <si>
    <t>24-25</t>
  </si>
  <si>
    <t>TJ Turnov</t>
  </si>
  <si>
    <t>K/L/Z</t>
  </si>
  <si>
    <t>-/O/O</t>
  </si>
  <si>
    <t>Cena Východních Čech</t>
  </si>
  <si>
    <t>září</t>
  </si>
  <si>
    <t>SOOB Spartak Rychnov n. K.</t>
  </si>
  <si>
    <t>14-15</t>
  </si>
  <si>
    <t>Směr Kroměříž</t>
  </si>
  <si>
    <t>21-22</t>
  </si>
  <si>
    <t>M-ČR na klasické trati</t>
  </si>
  <si>
    <t>28-29</t>
  </si>
  <si>
    <t>Š/KLUB</t>
  </si>
  <si>
    <t>Tatran Jablonec n. Nisou</t>
  </si>
  <si>
    <t>M-ČR štafet a družstev</t>
  </si>
  <si>
    <t>říjen</t>
  </si>
  <si>
    <t>12-13</t>
  </si>
  <si>
    <t>L/Z</t>
  </si>
  <si>
    <t>TJ Sokol Pražák</t>
  </si>
  <si>
    <t>Vodňanský kapr</t>
  </si>
  <si>
    <t>po</t>
  </si>
  <si>
    <t>Lokomotiva Beroun</t>
  </si>
  <si>
    <t>Soustředění JRD 1-4.11. Malá Fatra</t>
  </si>
  <si>
    <t>Soustředění VD 16-18.11. Tři Studně</t>
  </si>
  <si>
    <t>Soustředění KAM Mísečky 7-9.12.</t>
  </si>
  <si>
    <t>Soustředění SCM 11-13.1. Kořenov</t>
  </si>
  <si>
    <t>Soustředění JRD 20-22.1. Hradec Králové</t>
  </si>
  <si>
    <r>
      <t xml:space="preserve">Soustředění JRD 21-24.2. Doudleby
</t>
    </r>
    <r>
      <rPr>
        <sz val="10"/>
        <color indexed="51"/>
        <rFont val="Arial CE"/>
        <family val="2"/>
      </rPr>
      <t>Soustředění VD 21-24.2. Luhačovice</t>
    </r>
  </si>
  <si>
    <t>Soustředění JRD 8-10.3.</t>
  </si>
  <si>
    <t>Soustředění JRD 21-24.3. Hradec Králové</t>
  </si>
  <si>
    <r>
      <t xml:space="preserve">M ČR kros
</t>
    </r>
    <r>
      <rPr>
        <sz val="10"/>
        <color indexed="56"/>
        <rFont val="Arial"/>
        <family val="2"/>
      </rPr>
      <t>Velikonoce 29.3.-1.4.</t>
    </r>
  </si>
  <si>
    <t>ŽB ASU</t>
  </si>
  <si>
    <t>Soustředění VD 12-16.4. Šaštín-SVK</t>
  </si>
  <si>
    <t>M ČR noční 20.4.</t>
  </si>
  <si>
    <t>Soustředění JRD 21-28.4. SWE</t>
  </si>
  <si>
    <t>M ČR sprint 8.5.
ŽA 11-12.5. ZBM</t>
  </si>
  <si>
    <t>24.5. dráha Olomouc – NZ MSJ
25.-26.5. ŽA Vrbno p. P.</t>
  </si>
  <si>
    <r>
      <t xml:space="preserve">31.5. NZ – middle
1.6. NZ – long
2.6. NZ – hr. start
</t>
    </r>
    <r>
      <rPr>
        <sz val="10"/>
        <color indexed="51"/>
        <rFont val="Arial CE"/>
        <family val="2"/>
      </rPr>
      <t>Soustředění VD 30.5.-2.6. Srbsko</t>
    </r>
  </si>
  <si>
    <r>
      <t xml:space="preserve">5.6. Přebor škol
</t>
    </r>
    <r>
      <rPr>
        <sz val="10"/>
        <color indexed="17"/>
        <rFont val="Arial CE"/>
        <family val="2"/>
      </rPr>
      <t>Soustředění JRD 6-12.6. k MSJ</t>
    </r>
  </si>
  <si>
    <t>ŽA 15-16.6. LPM</t>
  </si>
  <si>
    <t>M ČR KT 22-23.6. SSU</t>
  </si>
  <si>
    <t xml:space="preserve">JWOC 28.6.-7.7. </t>
  </si>
  <si>
    <t xml:space="preserve">Zájezd JRD 25.7.-7.8. </t>
  </si>
  <si>
    <t xml:space="preserve">Zájezd VD 18-26.8. </t>
  </si>
  <si>
    <t>ŽA 14-15.9. DKP</t>
  </si>
  <si>
    <t>M ČR long 21-22.9. ASU</t>
  </si>
  <si>
    <t>M ČR štafety a družstva 28-29.9. TJN</t>
  </si>
  <si>
    <t>Nominačky EYOC 10-13.10.</t>
  </si>
  <si>
    <t>30.10.-4.11. EYOC</t>
  </si>
  <si>
    <t>Legenda:</t>
  </si>
  <si>
    <t>SCM</t>
  </si>
  <si>
    <t>KAM</t>
  </si>
  <si>
    <t>VD</t>
  </si>
  <si>
    <t>JRD</t>
  </si>
  <si>
    <t>MČR, ŽA</t>
  </si>
  <si>
    <t>(závody)</t>
  </si>
  <si>
    <t>A (vytrvalost)</t>
  </si>
  <si>
    <t>B (síla)</t>
  </si>
  <si>
    <t>C (rychlost)</t>
  </si>
  <si>
    <t>D</t>
  </si>
  <si>
    <t>C1</t>
  </si>
  <si>
    <t>C</t>
  </si>
  <si>
    <t>E</t>
  </si>
  <si>
    <t>2012/2013      Tréninkový deník - tabulka tréninkového cyklu</t>
  </si>
  <si>
    <t>Jméno:</t>
  </si>
  <si>
    <t>JmenoPrijmeni</t>
  </si>
  <si>
    <t>Rok narození:</t>
  </si>
  <si>
    <t>RokNar</t>
  </si>
  <si>
    <t xml:space="preserve">4 týdenní cyklus  </t>
  </si>
  <si>
    <t>začátek -datum</t>
  </si>
  <si>
    <t xml:space="preserve">konec -datum </t>
  </si>
  <si>
    <t xml:space="preserve">   typ treninku</t>
  </si>
  <si>
    <t>Běh</t>
  </si>
  <si>
    <t>Další vytrvalost</t>
  </si>
  <si>
    <t>Posilování</t>
  </si>
  <si>
    <t>j. aktivity</t>
  </si>
  <si>
    <t>Mapové tréninky</t>
  </si>
  <si>
    <t>den</t>
  </si>
  <si>
    <t>datum</t>
  </si>
  <si>
    <t>MI</t>
  </si>
  <si>
    <t>SI</t>
  </si>
  <si>
    <t>VI</t>
  </si>
  <si>
    <t>běh na lyžích/kolo</t>
  </si>
  <si>
    <t>plavání</t>
  </si>
  <si>
    <t>Spec</t>
  </si>
  <si>
    <t>Všeob</t>
  </si>
  <si>
    <t>Hry</t>
  </si>
  <si>
    <t>Strečing</t>
  </si>
  <si>
    <t>Pomalu</t>
  </si>
  <si>
    <t>Rychle</t>
  </si>
  <si>
    <t>počet tr.</t>
  </si>
  <si>
    <t>POZNÁMKY</t>
  </si>
  <si>
    <t>km</t>
  </si>
  <si>
    <t>čas/min</t>
  </si>
  <si>
    <t>jednotek</t>
  </si>
  <si>
    <t>1. T  Ý  D  E  N</t>
  </si>
  <si>
    <t>út</t>
  </si>
  <si>
    <t>čt</t>
  </si>
  <si>
    <t>pá</t>
  </si>
  <si>
    <t>celkem</t>
  </si>
  <si>
    <t>2. T  Ý  D  E  N</t>
  </si>
  <si>
    <t>3. T  Ý  D  E  N</t>
  </si>
  <si>
    <t>4. T  Ý  D  E  N</t>
  </si>
  <si>
    <t>cyklus celkem</t>
  </si>
  <si>
    <t>Rok celkem</t>
  </si>
  <si>
    <t xml:space="preserve">   typ tréninku</t>
  </si>
  <si>
    <t>celkem běh</t>
  </si>
  <si>
    <t>kilometry</t>
  </si>
  <si>
    <t xml:space="preserve">   běh na lyžích/kolo</t>
  </si>
  <si>
    <t>Rok</t>
  </si>
  <si>
    <t>jméno – vyplň pouze v 1. cyklu</t>
  </si>
  <si>
    <t>rok narození – vyplň pouze v 1. cyklu</t>
  </si>
  <si>
    <t>datum začátku cyklu</t>
  </si>
  <si>
    <t>datum konce cyklu</t>
  </si>
  <si>
    <t>Číslo cyklu</t>
  </si>
  <si>
    <t>Kilometry běhu včetně mapových tréninků apod., běžky/2</t>
  </si>
  <si>
    <t xml:space="preserve"> minuty běhu mírnou intenzitou včetně mapových tréninků, pošte sem i běžeckou abecedu s označením v poznámce (např. ABC 10') + lyže podle intenzity</t>
  </si>
  <si>
    <t xml:space="preserve"> minuty běhu střední intenzitou – tj. závody,dlouhé  intervaly, část fartleku … + lyže podle intenzity</t>
  </si>
  <si>
    <t xml:space="preserve"> minuty běhu max. intenzitou – v podstatě pouze krátké intervaly + lyže podle intenzity</t>
  </si>
  <si>
    <t>kilometry lyžování nebo jízdy na kole nebo plavání</t>
  </si>
  <si>
    <t>čas lyžování nebo jízdy na kole</t>
  </si>
  <si>
    <t>čas plavání (nikoli celkový čas koupání)</t>
  </si>
  <si>
    <t>celkový čas strávený speciálním posilováním – kopce, odpichy …</t>
  </si>
  <si>
    <t>celkový čas strávený všeobecným posilováním</t>
  </si>
  <si>
    <t>doplňkové sportovní aktivity (fotbálek, aerobic, intenzivní taneční …)</t>
  </si>
  <si>
    <t>čas strávený rozcvičením, protažením, strečinkem, lze sem psát také regeneraci (sauna, masáž …) - vše s upřesněním v poznámce</t>
  </si>
  <si>
    <t>všechny orientační aktivity prováděné při nízkém zatížení</t>
  </si>
  <si>
    <t>všechny orientační aktivity prováděné při vysokém zatížení – tj. hlavně závody a mapové okruhy</t>
  </si>
  <si>
    <t>počet tréninkových jednotek – tj. tréninků trvajících alespoň 30'</t>
  </si>
  <si>
    <t>sem prosím pište upřesňující informace k obsahu tréninku nebo regenerace, případně poznatky ze závodů, choroby a bolesti které mají vliv na trénink …</t>
  </si>
  <si>
    <t>H 20</t>
  </si>
  <si>
    <t>zátěžový týden</t>
  </si>
  <si>
    <t>odpočinkový týden</t>
  </si>
  <si>
    <t>pondělí</t>
  </si>
  <si>
    <t>výklus 30'</t>
  </si>
  <si>
    <t>nic</t>
  </si>
  <si>
    <t>výklus 30' / nic</t>
  </si>
  <si>
    <t>úterý</t>
  </si>
  <si>
    <t>technika běhu +
bmi 70' v kopcích</t>
  </si>
  <si>
    <t>technika běhu + sprinty,
bmi + kopce 45'</t>
  </si>
  <si>
    <t>technika běhu,
kopce 20'</t>
  </si>
  <si>
    <t>roz a výklus
8x1000</t>
  </si>
  <si>
    <t>prudké kopce 10'
5x500 „na krásu“</t>
  </si>
  <si>
    <t>5-8x1000</t>
  </si>
  <si>
    <t>roz a výklus
pyramida</t>
  </si>
  <si>
    <t>výklus</t>
  </si>
  <si>
    <t>středa</t>
  </si>
  <si>
    <t>dráha např. 5x400 + výklus</t>
  </si>
  <si>
    <t xml:space="preserve">nic / výklus 30'
</t>
  </si>
  <si>
    <t>bmi 50'
posilování</t>
  </si>
  <si>
    <t>výklus 30' terénem</t>
  </si>
  <si>
    <t>výklus 30'
/ mapáč</t>
  </si>
  <si>
    <t>čtvrtek</t>
  </si>
  <si>
    <t>bmi 70', posil. 10'</t>
  </si>
  <si>
    <t>posilování 20' + výklus 30' + technika běhu</t>
  </si>
  <si>
    <t>dráha např. 10x400 + výklus</t>
  </si>
  <si>
    <t>prudké kopce 10'
dráha např. 5x400 + výklus</t>
  </si>
  <si>
    <t>fartlek 40'</t>
  </si>
  <si>
    <t>lehké kopce nebo intervaly podle nálady</t>
  </si>
  <si>
    <t>podle chuti</t>
  </si>
  <si>
    <t>pátek</t>
  </si>
  <si>
    <t>výklus 15-20'</t>
  </si>
  <si>
    <t>sobota</t>
  </si>
  <si>
    <t>bmi 80' terénem
posilování 10'</t>
  </si>
  <si>
    <t>bmi 60' terénem
posilování 10'</t>
  </si>
  <si>
    <t>bmi 60' / závod</t>
  </si>
  <si>
    <t>bmi 50' / závod</t>
  </si>
  <si>
    <t>závod</t>
  </si>
  <si>
    <t>bmi 60'</t>
  </si>
  <si>
    <t>neděle</t>
  </si>
  <si>
    <t>fartlek 50' terénem</t>
  </si>
  <si>
    <t>fartlek 40' / závod</t>
  </si>
  <si>
    <t>výklus 30' / závod</t>
  </si>
  <si>
    <t>H 18</t>
  </si>
  <si>
    <t>technika běhu +
bmi 60' v kopcích</t>
  </si>
  <si>
    <t>roz a výklus
6-7x1000</t>
  </si>
  <si>
    <t>prudké kopce 10'
4x500 „na krásu“</t>
  </si>
  <si>
    <t>5-6x1000</t>
  </si>
  <si>
    <t>bmi 60', posil. 10'</t>
  </si>
  <si>
    <t>dráha cca 3,5 km v úsecích + výklus</t>
  </si>
  <si>
    <t>prudké kopce 5'
dráha cca 2 km v úsecích + výklus</t>
  </si>
  <si>
    <t>bmi 70' terénem
posilování 10'</t>
  </si>
  <si>
    <t>bmi 50' terénem
posilování 10'</t>
  </si>
  <si>
    <t>bmi 50' terén / závod</t>
  </si>
  <si>
    <t>fartlek 45' terénem</t>
  </si>
  <si>
    <t>H 16</t>
  </si>
  <si>
    <t>technika běhu, bmi 60' v kopcích</t>
  </si>
  <si>
    <t>technika běhu + sprinty, bmi v kopcích 40'</t>
  </si>
  <si>
    <t>technika běhu,
kopce 15', výklus</t>
  </si>
  <si>
    <t>roz a výklus
4-6x1000</t>
  </si>
  <si>
    <t>prudké kopce 10'
3x500 „na krásu“</t>
  </si>
  <si>
    <t>3-4x1000 nebo 6-8x 500</t>
  </si>
  <si>
    <t>výklus 40'
posilování 10'</t>
  </si>
  <si>
    <t xml:space="preserve">nic
</t>
  </si>
  <si>
    <t>bmi / fartlek 40'
posilování</t>
  </si>
  <si>
    <t>bmi 40'</t>
  </si>
  <si>
    <t>nic / mapáč</t>
  </si>
  <si>
    <t>dráha, technika běhu + cca 2 km rychle (např. 5X400, pyramida apod.)</t>
  </si>
  <si>
    <t>posilování 20', výklus 30'</t>
  </si>
  <si>
    <t>dráha - cca 3 km rychle (úseky 400-800 m, začít volněji a zrychlovat)</t>
  </si>
  <si>
    <t>posilování + výklus + technika běhu</t>
  </si>
  <si>
    <t>dráha - cca 2 km rychle (úseky 100-600 m, začít volněji a zrychlovat), posilování</t>
  </si>
  <si>
    <t>posilování</t>
  </si>
  <si>
    <t>fartlek 45'</t>
  </si>
  <si>
    <t>výklus 30'/nic</t>
  </si>
  <si>
    <t>nic / výklus 30'</t>
  </si>
  <si>
    <t>výklus 20' / nic</t>
  </si>
  <si>
    <t>výklus 15' / nic</t>
  </si>
  <si>
    <t>bmi 60' terénem</t>
  </si>
  <si>
    <t>bmi 50' terénem</t>
  </si>
  <si>
    <t>bmi 60' terénem
posilování</t>
  </si>
  <si>
    <t>bmi 50' terénem
posilování</t>
  </si>
  <si>
    <t>bmi 50-60' / závod</t>
  </si>
  <si>
    <t>bmi 40-50' / závod</t>
  </si>
  <si>
    <t>bmi 45 terénem'</t>
  </si>
  <si>
    <t>bmi 50'</t>
  </si>
  <si>
    <t>závod / nic</t>
  </si>
  <si>
    <t>D 18</t>
  </si>
  <si>
    <t>výklus 20' / nic
posilování 10'</t>
  </si>
  <si>
    <t>bmi 70' terénem</t>
  </si>
  <si>
    <t>D 16</t>
  </si>
  <si>
    <t>technika běhu, bmi 50' v kopcích</t>
  </si>
  <si>
    <t>4-5x500 „na krásu“</t>
  </si>
  <si>
    <t>fartlek 35'</t>
  </si>
  <si>
    <t>bmi 45' terénem
posilování</t>
  </si>
  <si>
    <t xml:space="preserve">výklus 30'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</si>
</sst>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"/>
    <numFmt numFmtId="166" formatCode="D/M/YYYY"/>
    <numFmt numFmtId="167" formatCode="D/M/YY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 CE"/>
      <family val="2"/>
    </font>
    <font>
      <sz val="10"/>
      <color indexed="17"/>
      <name val="Arial CE"/>
      <family val="2"/>
    </font>
    <font>
      <sz val="10"/>
      <color indexed="51"/>
      <name val="Arial CE"/>
      <family val="2"/>
    </font>
    <font>
      <sz val="10"/>
      <color indexed="50"/>
      <name val="Arial CE"/>
      <family val="2"/>
    </font>
    <font>
      <sz val="10"/>
      <color indexed="56"/>
      <name val="Arial CE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sz val="10"/>
      <color indexed="37"/>
      <name val="Arial CE"/>
      <family val="2"/>
    </font>
    <font>
      <sz val="10"/>
      <color indexed="60"/>
      <name val="Arial"/>
      <family val="2"/>
    </font>
    <font>
      <sz val="8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2"/>
      <color indexed="10"/>
      <name val="Arial CE"/>
      <family val="2"/>
    </font>
    <font>
      <b/>
      <sz val="15"/>
      <color indexed="30"/>
      <name val="Arial CE"/>
      <family val="2"/>
    </font>
    <font>
      <b/>
      <sz val="15"/>
      <color indexed="61"/>
      <name val="Arial CE"/>
      <family val="2"/>
    </font>
    <font>
      <b/>
      <sz val="15"/>
      <color indexed="25"/>
      <name val="Arial CE"/>
      <family val="2"/>
    </font>
    <font>
      <b/>
      <sz val="15"/>
      <color indexed="10"/>
      <name val="Arial CE"/>
      <family val="2"/>
    </font>
    <font>
      <b/>
      <sz val="15"/>
      <color indexed="52"/>
      <name val="Arial CE"/>
      <family val="2"/>
    </font>
    <font>
      <b/>
      <sz val="15"/>
      <color indexed="60"/>
      <name val="Arial CE"/>
      <family val="2"/>
    </font>
    <font>
      <b/>
      <sz val="15"/>
      <color indexed="12"/>
      <name val="Arial CE"/>
      <family val="2"/>
    </font>
    <font>
      <b/>
      <sz val="12"/>
      <color indexed="52"/>
      <name val="Arial CE"/>
      <family val="2"/>
    </font>
    <font>
      <b/>
      <sz val="15"/>
      <color indexed="16"/>
      <name val="Arial CE"/>
      <family val="2"/>
    </font>
    <font>
      <sz val="10"/>
      <color indexed="52"/>
      <name val="Arial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.5"/>
      <color indexed="8"/>
      <name val="Arial"/>
      <family val="2"/>
    </font>
    <font>
      <sz val="6.2"/>
      <color indexed="8"/>
      <name val="Arial"/>
      <family val="2"/>
    </font>
    <font>
      <sz val="7.8"/>
      <color indexed="8"/>
      <name val="Arial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 CE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4" fillId="0" borderId="1" applyNumberFormat="0" applyFill="0" applyAlignment="0" applyProtection="0"/>
    <xf numFmtId="164" fontId="5" fillId="12" borderId="0" applyNumberFormat="0" applyBorder="0" applyAlignment="0" applyProtection="0"/>
    <xf numFmtId="164" fontId="6" fillId="13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11" borderId="8" applyNumberFormat="0" applyAlignment="0" applyProtection="0"/>
    <xf numFmtId="164" fontId="16" fillId="0" borderId="0" applyNumberFormat="0" applyFill="0" applyBorder="0" applyAlignment="0" applyProtection="0"/>
    <xf numFmtId="164" fontId="17" fillId="2" borderId="8" applyNumberFormat="0" applyAlignment="0" applyProtection="0"/>
    <xf numFmtId="164" fontId="18" fillId="2" borderId="9" applyNumberFormat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9" borderId="0" applyNumberFormat="0" applyBorder="0" applyAlignment="0" applyProtection="0"/>
    <xf numFmtId="164" fontId="3" fillId="17" borderId="0" applyNumberFormat="0" applyBorder="0" applyAlignment="0" applyProtection="0"/>
  </cellStyleXfs>
  <cellXfs count="2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18" borderId="0" xfId="0" applyFont="1" applyFill="1" applyAlignment="1">
      <alignment/>
    </xf>
    <xf numFmtId="164" fontId="19" fillId="18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/>
    </xf>
    <xf numFmtId="164" fontId="20" fillId="0" borderId="0" xfId="0" applyFont="1" applyBorder="1" applyAlignment="1">
      <alignment horizontal="right" textRotation="90" wrapText="1"/>
    </xf>
    <xf numFmtId="164" fontId="21" fillId="0" borderId="0" xfId="0" applyFont="1" applyBorder="1" applyAlignment="1">
      <alignment horizontal="right" textRotation="90" wrapText="1"/>
    </xf>
    <xf numFmtId="164" fontId="22" fillId="0" borderId="0" xfId="0" applyFont="1" applyBorder="1" applyAlignment="1">
      <alignment horizontal="right" textRotation="90" wrapText="1"/>
    </xf>
    <xf numFmtId="164" fontId="23" fillId="0" borderId="0" xfId="0" applyFont="1" applyBorder="1" applyAlignment="1">
      <alignment horizontal="right" textRotation="90" wrapText="1"/>
    </xf>
    <xf numFmtId="164" fontId="0" fillId="0" borderId="0" xfId="0" applyBorder="1" applyAlignment="1">
      <alignment horizontal="right" textRotation="90" wrapText="1"/>
    </xf>
    <xf numFmtId="164" fontId="24" fillId="0" borderId="0" xfId="0" applyFont="1" applyBorder="1" applyAlignment="1">
      <alignment horizontal="right" textRotation="90" wrapText="1"/>
    </xf>
    <xf numFmtId="164" fontId="25" fillId="0" borderId="0" xfId="0" applyFont="1" applyBorder="1" applyAlignment="1">
      <alignment horizontal="right" textRotation="90" wrapText="1"/>
    </xf>
    <xf numFmtId="164" fontId="26" fillId="0" borderId="0" xfId="0" applyFont="1" applyBorder="1" applyAlignment="1">
      <alignment horizontal="right" textRotation="90" wrapText="1"/>
    </xf>
    <xf numFmtId="164" fontId="28" fillId="0" borderId="0" xfId="0" applyFont="1" applyBorder="1" applyAlignment="1">
      <alignment horizontal="right" textRotation="90" wrapText="1"/>
    </xf>
    <xf numFmtId="164" fontId="29" fillId="0" borderId="0" xfId="0" applyFont="1" applyBorder="1" applyAlignment="1">
      <alignment horizontal="right" textRotation="90" wrapText="1"/>
    </xf>
    <xf numFmtId="164" fontId="0" fillId="0" borderId="0" xfId="0" applyFont="1" applyBorder="1" applyAlignment="1">
      <alignment horizontal="right" textRotation="90" wrapText="1"/>
    </xf>
    <xf numFmtId="164" fontId="30" fillId="0" borderId="0" xfId="0" applyFont="1" applyBorder="1" applyAlignment="1">
      <alignment horizontal="right" textRotation="90" wrapText="1"/>
    </xf>
    <xf numFmtId="164" fontId="31" fillId="0" borderId="0" xfId="0" applyFont="1" applyBorder="1" applyAlignment="1">
      <alignment horizontal="right" textRotation="90" wrapText="1"/>
    </xf>
    <xf numFmtId="165" fontId="32" fillId="0" borderId="10" xfId="0" applyNumberFormat="1" applyFont="1" applyBorder="1" applyAlignment="1">
      <alignment horizontal="left"/>
    </xf>
    <xf numFmtId="165" fontId="0" fillId="0" borderId="11" xfId="0" applyNumberFormat="1" applyBorder="1" applyAlignment="1">
      <alignment/>
    </xf>
    <xf numFmtId="165" fontId="32" fillId="0" borderId="12" xfId="0" applyNumberFormat="1" applyFont="1" applyBorder="1" applyAlignment="1">
      <alignment horizontal="left"/>
    </xf>
    <xf numFmtId="164" fontId="33" fillId="0" borderId="10" xfId="0" applyNumberFormat="1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34" fillId="19" borderId="0" xfId="0" applyFont="1" applyFill="1" applyBorder="1" applyAlignment="1">
      <alignment/>
    </xf>
    <xf numFmtId="164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20" borderId="0" xfId="0" applyNumberFormat="1" applyFill="1" applyBorder="1" applyAlignment="1">
      <alignment/>
    </xf>
    <xf numFmtId="165" fontId="0" fillId="21" borderId="0" xfId="0" applyNumberFormat="1" applyFill="1" applyBorder="1" applyAlignment="1">
      <alignment/>
    </xf>
    <xf numFmtId="165" fontId="0" fillId="22" borderId="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23" borderId="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22" borderId="14" xfId="0" applyNumberFormat="1" applyFill="1" applyBorder="1" applyAlignment="1">
      <alignment/>
    </xf>
    <xf numFmtId="165" fontId="0" fillId="22" borderId="13" xfId="0" applyNumberFormat="1" applyFill="1" applyBorder="1" applyAlignment="1">
      <alignment/>
    </xf>
    <xf numFmtId="165" fontId="0" fillId="25" borderId="14" xfId="0" applyNumberFormat="1" applyFill="1" applyBorder="1" applyAlignment="1">
      <alignment/>
    </xf>
    <xf numFmtId="164" fontId="35" fillId="19" borderId="0" xfId="0" applyFont="1" applyFill="1" applyAlignment="1">
      <alignment/>
    </xf>
    <xf numFmtId="165" fontId="0" fillId="25" borderId="0" xfId="0" applyNumberFormat="1" applyFill="1" applyBorder="1" applyAlignment="1">
      <alignment/>
    </xf>
    <xf numFmtId="164" fontId="32" fillId="0" borderId="0" xfId="0" applyFont="1" applyFill="1" applyAlignment="1">
      <alignment/>
    </xf>
    <xf numFmtId="164" fontId="35" fillId="19" borderId="0" xfId="0" applyFont="1" applyFill="1" applyAlignment="1">
      <alignment horizontal="right"/>
    </xf>
    <xf numFmtId="164" fontId="32" fillId="19" borderId="0" xfId="0" applyFont="1" applyFill="1" applyAlignment="1">
      <alignment horizontal="right"/>
    </xf>
    <xf numFmtId="164" fontId="32" fillId="20" borderId="0" xfId="0" applyFont="1" applyFill="1" applyAlignment="1">
      <alignment/>
    </xf>
    <xf numFmtId="165" fontId="0" fillId="26" borderId="14" xfId="0" applyNumberFormat="1" applyFill="1" applyBorder="1" applyAlignment="1">
      <alignment/>
    </xf>
    <xf numFmtId="165" fontId="0" fillId="26" borderId="0" xfId="0" applyNumberFormat="1" applyFill="1" applyBorder="1" applyAlignment="1">
      <alignment/>
    </xf>
    <xf numFmtId="165" fontId="0" fillId="26" borderId="13" xfId="0" applyNumberFormat="1" applyFill="1" applyBorder="1" applyAlignment="1">
      <alignment/>
    </xf>
    <xf numFmtId="164" fontId="32" fillId="27" borderId="0" xfId="0" applyFont="1" applyFill="1" applyAlignment="1">
      <alignment/>
    </xf>
    <xf numFmtId="164" fontId="32" fillId="22" borderId="0" xfId="0" applyFont="1" applyFill="1" applyAlignment="1">
      <alignment/>
    </xf>
    <xf numFmtId="164" fontId="0" fillId="26" borderId="0" xfId="0" applyFill="1" applyAlignment="1">
      <alignment/>
    </xf>
    <xf numFmtId="165" fontId="0" fillId="28" borderId="15" xfId="0" applyNumberFormat="1" applyFill="1" applyBorder="1" applyAlignment="1">
      <alignment/>
    </xf>
    <xf numFmtId="165" fontId="0" fillId="28" borderId="16" xfId="0" applyNumberFormat="1" applyFill="1" applyBorder="1" applyAlignment="1">
      <alignment/>
    </xf>
    <xf numFmtId="165" fontId="0" fillId="28" borderId="17" xfId="0" applyNumberFormat="1" applyFill="1" applyBorder="1" applyAlignment="1">
      <alignment/>
    </xf>
    <xf numFmtId="165" fontId="0" fillId="28" borderId="18" xfId="0" applyNumberFormat="1" applyFill="1" applyBorder="1" applyAlignment="1">
      <alignment/>
    </xf>
    <xf numFmtId="164" fontId="32" fillId="23" borderId="0" xfId="0" applyFont="1" applyFill="1" applyAlignment="1">
      <alignment/>
    </xf>
    <xf numFmtId="164" fontId="0" fillId="26" borderId="13" xfId="0" applyFill="1" applyBorder="1" applyAlignment="1">
      <alignment/>
    </xf>
    <xf numFmtId="165" fontId="0" fillId="26" borderId="19" xfId="0" applyNumberFormat="1" applyFill="1" applyBorder="1" applyAlignment="1">
      <alignment/>
    </xf>
    <xf numFmtId="165" fontId="0" fillId="26" borderId="17" xfId="0" applyNumberFormat="1" applyFill="1" applyBorder="1" applyAlignment="1">
      <alignment/>
    </xf>
    <xf numFmtId="164" fontId="36" fillId="0" borderId="0" xfId="0" applyFont="1" applyBorder="1" applyAlignment="1">
      <alignment horizontal="center"/>
    </xf>
    <xf numFmtId="164" fontId="33" fillId="22" borderId="0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40" fillId="0" borderId="0" xfId="0" applyFont="1" applyBorder="1" applyAlignment="1">
      <alignment horizontal="center" vertical="center"/>
    </xf>
    <xf numFmtId="164" fontId="41" fillId="0" borderId="0" xfId="0" applyFont="1" applyBorder="1" applyAlignment="1">
      <alignment horizontal="center" vertical="center"/>
    </xf>
    <xf numFmtId="164" fontId="33" fillId="0" borderId="0" xfId="0" applyFont="1" applyBorder="1" applyAlignment="1">
      <alignment horizontal="center" vertical="center"/>
    </xf>
    <xf numFmtId="164" fontId="42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0" fillId="29" borderId="0" xfId="0" applyFill="1" applyAlignment="1">
      <alignment/>
    </xf>
    <xf numFmtId="164" fontId="0" fillId="30" borderId="0" xfId="0" applyFill="1" applyAlignment="1">
      <alignment/>
    </xf>
    <xf numFmtId="164" fontId="0" fillId="31" borderId="0" xfId="0" applyFill="1" applyAlignment="1">
      <alignment/>
    </xf>
    <xf numFmtId="164" fontId="0" fillId="32" borderId="0" xfId="0" applyFill="1" applyAlignment="1">
      <alignment/>
    </xf>
    <xf numFmtId="164" fontId="0" fillId="33" borderId="0" xfId="0" applyFill="1" applyAlignment="1">
      <alignment/>
    </xf>
    <xf numFmtId="164" fontId="0" fillId="34" borderId="0" xfId="0" applyFill="1" applyAlignment="1">
      <alignment/>
    </xf>
    <xf numFmtId="164" fontId="44" fillId="0" borderId="0" xfId="0" applyFont="1" applyBorder="1" applyAlignment="1">
      <alignment horizontal="center"/>
    </xf>
    <xf numFmtId="164" fontId="33" fillId="27" borderId="0" xfId="0" applyFont="1" applyFill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6" fillId="33" borderId="0" xfId="0" applyFont="1" applyFill="1" applyAlignment="1">
      <alignment/>
    </xf>
    <xf numFmtId="164" fontId="47" fillId="19" borderId="0" xfId="0" applyFont="1" applyFill="1" applyAlignment="1">
      <alignment/>
    </xf>
    <xf numFmtId="164" fontId="46" fillId="0" borderId="0" xfId="0" applyFont="1" applyAlignment="1">
      <alignment/>
    </xf>
    <xf numFmtId="164" fontId="32" fillId="19" borderId="0" xfId="0" applyFont="1" applyFill="1" applyAlignment="1">
      <alignment/>
    </xf>
    <xf numFmtId="164" fontId="0" fillId="19" borderId="0" xfId="0" applyFill="1" applyBorder="1" applyAlignment="1">
      <alignment/>
    </xf>
    <xf numFmtId="164" fontId="48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34" fillId="0" borderId="22" xfId="0" applyFont="1" applyBorder="1" applyAlignment="1">
      <alignment horizontal="center" vertical="center"/>
    </xf>
    <xf numFmtId="164" fontId="0" fillId="0" borderId="23" xfId="0" applyFont="1" applyFill="1" applyBorder="1" applyAlignment="1">
      <alignment horizontal="left" vertical="center" indent="1"/>
    </xf>
    <xf numFmtId="164" fontId="0" fillId="0" borderId="24" xfId="0" applyFont="1" applyFill="1" applyBorder="1" applyAlignment="1">
      <alignment horizontal="center" vertical="center"/>
    </xf>
    <xf numFmtId="164" fontId="0" fillId="2" borderId="23" xfId="0" applyFill="1" applyBorder="1" applyAlignment="1">
      <alignment vertical="center"/>
    </xf>
    <xf numFmtId="164" fontId="0" fillId="2" borderId="25" xfId="0" applyFill="1" applyBorder="1" applyAlignment="1">
      <alignment vertical="center"/>
    </xf>
    <xf numFmtId="164" fontId="0" fillId="0" borderId="14" xfId="0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8" xfId="0" applyBorder="1" applyAlignment="1">
      <alignment/>
    </xf>
    <xf numFmtId="166" fontId="0" fillId="0" borderId="28" xfId="0" applyNumberFormat="1" applyBorder="1" applyAlignment="1">
      <alignment horizontal="left"/>
    </xf>
    <xf numFmtId="164" fontId="0" fillId="0" borderId="28" xfId="0" applyBorder="1" applyAlignment="1">
      <alignment horizontal="center"/>
    </xf>
    <xf numFmtId="164" fontId="0" fillId="0" borderId="29" xfId="0" applyBorder="1" applyAlignment="1">
      <alignment/>
    </xf>
    <xf numFmtId="164" fontId="0" fillId="0" borderId="14" xfId="0" applyBorder="1" applyAlignment="1">
      <alignment horizontal="left" indent="1"/>
    </xf>
    <xf numFmtId="164" fontId="0" fillId="0" borderId="0" xfId="0" applyAlignment="1">
      <alignment horizontal="center"/>
    </xf>
    <xf numFmtId="164" fontId="49" fillId="5" borderId="30" xfId="0" applyFont="1" applyFill="1" applyBorder="1" applyAlignment="1">
      <alignment horizontal="center" vertical="center"/>
    </xf>
    <xf numFmtId="164" fontId="0" fillId="0" borderId="31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14" xfId="0" applyBorder="1" applyAlignment="1">
      <alignment horizontal="left" vertical="center" indent="1"/>
    </xf>
    <xf numFmtId="164" fontId="0" fillId="0" borderId="0" xfId="0" applyAlignment="1">
      <alignment horizontal="left" vertical="center" indent="1"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35" xfId="0" applyBorder="1" applyAlignment="1">
      <alignment/>
    </xf>
    <xf numFmtId="164" fontId="0" fillId="0" borderId="36" xfId="0" applyFont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0" fillId="0" borderId="43" xfId="0" applyFont="1" applyBorder="1" applyAlignment="1">
      <alignment horizontal="center"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 horizontal="center"/>
    </xf>
    <xf numFmtId="164" fontId="0" fillId="0" borderId="14" xfId="0" applyFont="1" applyBorder="1" applyAlignment="1">
      <alignment horizontal="left" vertical="center" indent="1"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Font="1" applyBorder="1" applyAlignment="1">
      <alignment horizontal="center"/>
    </xf>
    <xf numFmtId="164" fontId="0" fillId="19" borderId="50" xfId="0" applyNumberFormat="1" applyFont="1" applyFill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51" xfId="0" applyFont="1" applyFill="1" applyBorder="1" applyAlignment="1">
      <alignment horizontal="center"/>
    </xf>
    <xf numFmtId="164" fontId="0" fillId="19" borderId="52" xfId="0" applyFont="1" applyFill="1" applyBorder="1" applyAlignment="1">
      <alignment horizontal="center"/>
    </xf>
    <xf numFmtId="164" fontId="0" fillId="19" borderId="53" xfId="0" applyFont="1" applyFill="1" applyBorder="1" applyAlignment="1">
      <alignment horizontal="center"/>
    </xf>
    <xf numFmtId="164" fontId="0" fillId="0" borderId="54" xfId="0" applyFont="1" applyFill="1" applyBorder="1" applyAlignment="1">
      <alignment horizontal="center"/>
    </xf>
    <xf numFmtId="164" fontId="0" fillId="0" borderId="55" xfId="0" applyFont="1" applyBorder="1" applyAlignment="1">
      <alignment horizontal="center"/>
    </xf>
    <xf numFmtId="164" fontId="0" fillId="19" borderId="49" xfId="0" applyFont="1" applyFill="1" applyBorder="1" applyAlignment="1">
      <alignment horizontal="center"/>
    </xf>
    <xf numFmtId="164" fontId="0" fillId="19" borderId="51" xfId="0" applyFont="1" applyFill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19" borderId="56" xfId="0" applyFont="1" applyFill="1" applyBorder="1" applyAlignment="1">
      <alignment horizontal="center"/>
    </xf>
    <xf numFmtId="164" fontId="0" fillId="0" borderId="57" xfId="0" applyBorder="1" applyAlignment="1">
      <alignment/>
    </xf>
    <xf numFmtId="164" fontId="0" fillId="0" borderId="58" xfId="0" applyBorder="1" applyAlignment="1">
      <alignment/>
    </xf>
    <xf numFmtId="164" fontId="0" fillId="0" borderId="59" xfId="0" applyFont="1" applyBorder="1" applyAlignment="1">
      <alignment horizontal="center" vertical="center" textRotation="180"/>
    </xf>
    <xf numFmtId="164" fontId="0" fillId="5" borderId="60" xfId="0" applyFont="1" applyFill="1" applyBorder="1" applyAlignment="1">
      <alignment horizontal="left" indent="1"/>
    </xf>
    <xf numFmtId="167" fontId="0" fillId="2" borderId="61" xfId="0" applyNumberFormat="1" applyFill="1" applyBorder="1" applyAlignment="1">
      <alignment horizontal="center"/>
    </xf>
    <xf numFmtId="164" fontId="0" fillId="8" borderId="60" xfId="0" applyFill="1" applyBorder="1" applyAlignment="1">
      <alignment horizontal="center"/>
    </xf>
    <xf numFmtId="164" fontId="0" fillId="8" borderId="62" xfId="0" applyFill="1" applyBorder="1" applyAlignment="1">
      <alignment horizontal="center"/>
    </xf>
    <xf numFmtId="164" fontId="0" fillId="0" borderId="63" xfId="0" applyFill="1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0" fillId="0" borderId="64" xfId="0" applyFill="1" applyBorder="1" applyAlignment="1">
      <alignment horizontal="center"/>
    </xf>
    <xf numFmtId="164" fontId="0" fillId="4" borderId="63" xfId="0" applyFill="1" applyBorder="1" applyAlignment="1">
      <alignment horizontal="center"/>
    </xf>
    <xf numFmtId="164" fontId="0" fillId="4" borderId="64" xfId="0" applyFill="1" applyBorder="1" applyAlignment="1">
      <alignment horizontal="center"/>
    </xf>
    <xf numFmtId="164" fontId="0" fillId="4" borderId="65" xfId="0" applyFill="1" applyBorder="1" applyAlignment="1">
      <alignment horizontal="center"/>
    </xf>
    <xf numFmtId="164" fontId="0" fillId="0" borderId="35" xfId="0" applyFill="1" applyBorder="1" applyAlignment="1">
      <alignment horizontal="center"/>
    </xf>
    <xf numFmtId="164" fontId="0" fillId="5" borderId="44" xfId="0" applyFont="1" applyFill="1" applyBorder="1" applyAlignment="1">
      <alignment horizontal="left" indent="1"/>
    </xf>
    <xf numFmtId="167" fontId="0" fillId="2" borderId="66" xfId="0" applyNumberFormat="1" applyFill="1" applyBorder="1" applyAlignment="1">
      <alignment horizontal="center"/>
    </xf>
    <xf numFmtId="164" fontId="0" fillId="8" borderId="44" xfId="0" applyFill="1" applyBorder="1" applyAlignment="1">
      <alignment horizontal="center"/>
    </xf>
    <xf numFmtId="164" fontId="0" fillId="8" borderId="67" xfId="0" applyFill="1" applyBorder="1" applyAlignment="1">
      <alignment horizontal="center"/>
    </xf>
    <xf numFmtId="164" fontId="0" fillId="0" borderId="44" xfId="0" applyFill="1" applyBorder="1" applyAlignment="1">
      <alignment horizontal="center"/>
    </xf>
    <xf numFmtId="164" fontId="0" fillId="0" borderId="68" xfId="0" applyFill="1" applyBorder="1" applyAlignment="1">
      <alignment horizontal="center"/>
    </xf>
    <xf numFmtId="164" fontId="0" fillId="0" borderId="67" xfId="0" applyFill="1" applyBorder="1" applyAlignment="1">
      <alignment horizontal="center"/>
    </xf>
    <xf numFmtId="164" fontId="0" fillId="4" borderId="44" xfId="0" applyFill="1" applyBorder="1" applyAlignment="1">
      <alignment horizontal="center"/>
    </xf>
    <xf numFmtId="164" fontId="0" fillId="4" borderId="67" xfId="0" applyFill="1" applyBorder="1" applyAlignment="1">
      <alignment horizontal="center"/>
    </xf>
    <xf numFmtId="164" fontId="0" fillId="4" borderId="69" xfId="0" applyFill="1" applyBorder="1" applyAlignment="1">
      <alignment horizontal="center"/>
    </xf>
    <xf numFmtId="164" fontId="0" fillId="0" borderId="70" xfId="0" applyFill="1" applyBorder="1" applyAlignment="1">
      <alignment horizontal="center"/>
    </xf>
    <xf numFmtId="164" fontId="0" fillId="5" borderId="49" xfId="0" applyFont="1" applyFill="1" applyBorder="1" applyAlignment="1">
      <alignment horizontal="left" indent="1"/>
    </xf>
    <xf numFmtId="164" fontId="0" fillId="8" borderId="49" xfId="0" applyFill="1" applyBorder="1" applyAlignment="1">
      <alignment horizontal="center"/>
    </xf>
    <xf numFmtId="164" fontId="0" fillId="8" borderId="71" xfId="0" applyFill="1" applyBorder="1" applyAlignment="1">
      <alignment horizontal="center"/>
    </xf>
    <xf numFmtId="164" fontId="0" fillId="0" borderId="49" xfId="0" applyFill="1" applyBorder="1" applyAlignment="1">
      <alignment horizontal="center"/>
    </xf>
    <xf numFmtId="164" fontId="0" fillId="0" borderId="52" xfId="0" applyFill="1" applyBorder="1" applyAlignment="1">
      <alignment horizontal="center"/>
    </xf>
    <xf numFmtId="164" fontId="0" fillId="0" borderId="71" xfId="0" applyFill="1" applyBorder="1" applyAlignment="1">
      <alignment horizontal="center"/>
    </xf>
    <xf numFmtId="164" fontId="0" fillId="4" borderId="49" xfId="0" applyFill="1" applyBorder="1" applyAlignment="1">
      <alignment horizontal="center"/>
    </xf>
    <xf numFmtId="164" fontId="0" fillId="4" borderId="71" xfId="0" applyFill="1" applyBorder="1" applyAlignment="1">
      <alignment horizontal="center"/>
    </xf>
    <xf numFmtId="164" fontId="0" fillId="4" borderId="53" xfId="0" applyFill="1" applyBorder="1" applyAlignment="1">
      <alignment horizontal="center"/>
    </xf>
    <xf numFmtId="164" fontId="0" fillId="0" borderId="72" xfId="0" applyFill="1" applyBorder="1" applyAlignment="1">
      <alignment horizontal="center"/>
    </xf>
    <xf numFmtId="164" fontId="0" fillId="0" borderId="73" xfId="0" applyFont="1" applyBorder="1" applyAlignment="1">
      <alignment horizontal="center"/>
    </xf>
    <xf numFmtId="164" fontId="0" fillId="0" borderId="74" xfId="0" applyBorder="1" applyAlignment="1">
      <alignment horizontal="center"/>
    </xf>
    <xf numFmtId="164" fontId="0" fillId="11" borderId="73" xfId="0" applyFill="1" applyBorder="1" applyAlignment="1">
      <alignment horizontal="center"/>
    </xf>
    <xf numFmtId="164" fontId="0" fillId="11" borderId="75" xfId="0" applyFill="1" applyBorder="1" applyAlignment="1">
      <alignment horizontal="center"/>
    </xf>
    <xf numFmtId="164" fontId="0" fillId="11" borderId="74" xfId="0" applyFill="1" applyBorder="1" applyAlignment="1">
      <alignment horizontal="center"/>
    </xf>
    <xf numFmtId="164" fontId="0" fillId="2" borderId="73" xfId="0" applyFill="1" applyBorder="1" applyAlignment="1">
      <alignment horizontal="center"/>
    </xf>
    <xf numFmtId="164" fontId="0" fillId="2" borderId="75" xfId="0" applyFill="1" applyBorder="1" applyAlignment="1">
      <alignment horizontal="center"/>
    </xf>
    <xf numFmtId="164" fontId="0" fillId="2" borderId="74" xfId="0" applyFill="1" applyBorder="1" applyAlignment="1">
      <alignment horizontal="center"/>
    </xf>
    <xf numFmtId="164" fontId="0" fillId="2" borderId="76" xfId="0" applyFill="1" applyBorder="1" applyAlignment="1">
      <alignment horizontal="center"/>
    </xf>
    <xf numFmtId="164" fontId="0" fillId="0" borderId="77" xfId="0" applyBorder="1" applyAlignment="1">
      <alignment horizontal="center"/>
    </xf>
    <xf numFmtId="164" fontId="0" fillId="0" borderId="58" xfId="0" applyFill="1" applyBorder="1" applyAlignment="1">
      <alignment/>
    </xf>
    <xf numFmtId="164" fontId="0" fillId="0" borderId="45" xfId="0" applyFont="1" applyBorder="1" applyAlignment="1">
      <alignment horizontal="center" vertical="center" textRotation="180"/>
    </xf>
    <xf numFmtId="164" fontId="0" fillId="0" borderId="78" xfId="0" applyFill="1" applyBorder="1" applyAlignment="1">
      <alignment horizontal="center"/>
    </xf>
    <xf numFmtId="164" fontId="0" fillId="0" borderId="79" xfId="0" applyBorder="1" applyAlignment="1">
      <alignment horizontal="center"/>
    </xf>
    <xf numFmtId="164" fontId="0" fillId="0" borderId="80" xfId="0" applyBorder="1" applyAlignment="1">
      <alignment horizontal="center"/>
    </xf>
    <xf numFmtId="164" fontId="0" fillId="0" borderId="64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64" xfId="0" applyFill="1" applyBorder="1" applyAlignment="1">
      <alignment/>
    </xf>
    <xf numFmtId="164" fontId="0" fillId="0" borderId="0" xfId="0" applyBorder="1" applyAlignment="1">
      <alignment/>
    </xf>
    <xf numFmtId="164" fontId="0" fillId="0" borderId="24" xfId="0" applyFill="1" applyBorder="1" applyAlignment="1">
      <alignment/>
    </xf>
    <xf numFmtId="164" fontId="34" fillId="0" borderId="81" xfId="0" applyFont="1" applyBorder="1" applyAlignment="1">
      <alignment horizontal="left" indent="1"/>
    </xf>
    <xf numFmtId="164" fontId="0" fillId="35" borderId="82" xfId="0" applyFill="1" applyBorder="1" applyAlignment="1">
      <alignment horizontal="center"/>
    </xf>
    <xf numFmtId="164" fontId="0" fillId="35" borderId="75" xfId="0" applyFill="1" applyBorder="1" applyAlignment="1">
      <alignment horizontal="center"/>
    </xf>
    <xf numFmtId="164" fontId="0" fillId="35" borderId="83" xfId="0" applyFill="1" applyBorder="1" applyAlignment="1">
      <alignment horizontal="center"/>
    </xf>
    <xf numFmtId="164" fontId="0" fillId="6" borderId="82" xfId="0" applyFill="1" applyBorder="1" applyAlignment="1">
      <alignment horizontal="center"/>
    </xf>
    <xf numFmtId="164" fontId="0" fillId="6" borderId="75" xfId="0" applyFill="1" applyBorder="1" applyAlignment="1">
      <alignment horizontal="center"/>
    </xf>
    <xf numFmtId="164" fontId="0" fillId="6" borderId="83" xfId="0" applyFill="1" applyBorder="1" applyAlignment="1">
      <alignment horizontal="center"/>
    </xf>
    <xf numFmtId="164" fontId="0" fillId="35" borderId="73" xfId="0" applyFill="1" applyBorder="1" applyAlignment="1">
      <alignment horizontal="center"/>
    </xf>
    <xf numFmtId="164" fontId="0" fillId="6" borderId="73" xfId="0" applyFill="1" applyBorder="1" applyAlignment="1">
      <alignment horizontal="center"/>
    </xf>
    <xf numFmtId="164" fontId="0" fillId="35" borderId="74" xfId="0" applyFill="1" applyBorder="1" applyAlignment="1">
      <alignment horizontal="center"/>
    </xf>
    <xf numFmtId="164" fontId="0" fillId="6" borderId="76" xfId="0" applyFill="1" applyBorder="1" applyAlignment="1">
      <alignment horizontal="center"/>
    </xf>
    <xf numFmtId="164" fontId="0" fillId="0" borderId="14" xfId="0" applyFill="1" applyBorder="1" applyAlignment="1">
      <alignment/>
    </xf>
    <xf numFmtId="164" fontId="0" fillId="0" borderId="57" xfId="0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32" xfId="0" applyFill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0" fillId="0" borderId="21" xfId="0" applyFont="1" applyBorder="1" applyAlignment="1">
      <alignment horizontal="left" vertical="center" indent="1"/>
    </xf>
    <xf numFmtId="164" fontId="0" fillId="19" borderId="78" xfId="0" applyFill="1" applyBorder="1" applyAlignment="1">
      <alignment horizontal="center"/>
    </xf>
    <xf numFmtId="164" fontId="0" fillId="19" borderId="70" xfId="0" applyFill="1" applyBorder="1" applyAlignment="1">
      <alignment horizontal="center"/>
    </xf>
    <xf numFmtId="164" fontId="0" fillId="19" borderId="72" xfId="0" applyFont="1" applyFill="1" applyBorder="1" applyAlignment="1">
      <alignment horizontal="center"/>
    </xf>
    <xf numFmtId="164" fontId="0" fillId="19" borderId="57" xfId="0" applyFill="1" applyBorder="1" applyAlignment="1">
      <alignment horizontal="center"/>
    </xf>
    <xf numFmtId="164" fontId="0" fillId="19" borderId="72" xfId="0" applyFill="1" applyBorder="1" applyAlignment="1">
      <alignment horizontal="center"/>
    </xf>
    <xf numFmtId="164" fontId="0" fillId="19" borderId="23" xfId="0" applyFill="1" applyBorder="1" applyAlignment="1">
      <alignment/>
    </xf>
    <xf numFmtId="164" fontId="0" fillId="19" borderId="22" xfId="0" applyFill="1" applyBorder="1" applyAlignment="1">
      <alignment/>
    </xf>
    <xf numFmtId="164" fontId="0" fillId="19" borderId="22" xfId="0" applyFill="1" applyBorder="1" applyAlignment="1">
      <alignment horizontal="center"/>
    </xf>
    <xf numFmtId="164" fontId="0" fillId="0" borderId="57" xfId="0" applyBorder="1" applyAlignment="1">
      <alignment horizontal="center"/>
    </xf>
    <xf numFmtId="164" fontId="0" fillId="0" borderId="14" xfId="0" applyFill="1" applyBorder="1" applyAlignment="1">
      <alignment horizontal="left" vertical="center" indent="1"/>
    </xf>
    <xf numFmtId="164" fontId="0" fillId="0" borderId="46" xfId="0" applyFill="1" applyBorder="1" applyAlignment="1">
      <alignment horizontal="center"/>
    </xf>
    <xf numFmtId="164" fontId="0" fillId="0" borderId="56" xfId="0" applyFill="1" applyBorder="1" applyAlignment="1">
      <alignment horizontal="center"/>
    </xf>
    <xf numFmtId="164" fontId="0" fillId="19" borderId="58" xfId="0" applyFill="1" applyBorder="1" applyAlignment="1">
      <alignment/>
    </xf>
    <xf numFmtId="164" fontId="0" fillId="19" borderId="24" xfId="0" applyFill="1" applyBorder="1" applyAlignment="1">
      <alignment/>
    </xf>
    <xf numFmtId="164" fontId="0" fillId="6" borderId="76" xfId="0" applyFont="1" applyFill="1" applyBorder="1" applyAlignment="1">
      <alignment horizontal="center"/>
    </xf>
    <xf numFmtId="164" fontId="0" fillId="0" borderId="27" xfId="0" applyFont="1" applyBorder="1" applyAlignment="1">
      <alignment horizontal="left" indent="1"/>
    </xf>
    <xf numFmtId="164" fontId="0" fillId="0" borderId="40" xfId="0" applyFont="1" applyBorder="1" applyAlignment="1">
      <alignment/>
    </xf>
    <xf numFmtId="164" fontId="0" fillId="0" borderId="84" xfId="0" applyBorder="1" applyAlignment="1">
      <alignment/>
    </xf>
    <xf numFmtId="164" fontId="0" fillId="0" borderId="85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86" xfId="0" applyFont="1" applyBorder="1" applyAlignment="1">
      <alignment horizontal="center"/>
    </xf>
    <xf numFmtId="164" fontId="0" fillId="0" borderId="71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4" fontId="0" fillId="11" borderId="87" xfId="0" applyFont="1" applyFill="1" applyBorder="1" applyAlignment="1">
      <alignment horizontal="left" vertical="center" indent="1"/>
    </xf>
    <xf numFmtId="164" fontId="0" fillId="11" borderId="87" xfId="0" applyFill="1" applyBorder="1" applyAlignment="1">
      <alignment horizontal="center" vertical="center"/>
    </xf>
    <xf numFmtId="164" fontId="0" fillId="2" borderId="87" xfId="0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73" xfId="0" applyFont="1" applyBorder="1" applyAlignment="1">
      <alignment horizontal="left" vertical="center" indent="1"/>
    </xf>
    <xf numFmtId="164" fontId="0" fillId="35" borderId="75" xfId="0" applyFont="1" applyFill="1" applyBorder="1" applyAlignment="1">
      <alignment horizontal="left" vertical="center" indent="1"/>
    </xf>
    <xf numFmtId="164" fontId="0" fillId="35" borderId="75" xfId="0" applyFill="1" applyBorder="1" applyAlignment="1">
      <alignment horizontal="center" vertical="center"/>
    </xf>
    <xf numFmtId="164" fontId="0" fillId="6" borderId="75" xfId="0" applyFill="1" applyBorder="1" applyAlignment="1">
      <alignment horizontal="center" vertical="center"/>
    </xf>
    <xf numFmtId="164" fontId="0" fillId="35" borderId="74" xfId="0" applyFill="1" applyBorder="1" applyAlignment="1">
      <alignment horizontal="center" vertical="center"/>
    </xf>
    <xf numFmtId="164" fontId="0" fillId="6" borderId="76" xfId="0" applyFill="1" applyBorder="1" applyAlignment="1">
      <alignment horizontal="center" vertical="center"/>
    </xf>
    <xf numFmtId="164" fontId="34" fillId="0" borderId="73" xfId="0" applyFont="1" applyBorder="1" applyAlignment="1">
      <alignment horizontal="left" vertical="center" indent="1"/>
    </xf>
    <xf numFmtId="164" fontId="34" fillId="0" borderId="81" xfId="0" applyFont="1" applyBorder="1" applyAlignment="1">
      <alignment horizontal="left" vertical="center" indent="1"/>
    </xf>
    <xf numFmtId="164" fontId="0" fillId="35" borderId="82" xfId="0" applyFill="1" applyBorder="1" applyAlignment="1">
      <alignment horizontal="center" vertical="center"/>
    </xf>
    <xf numFmtId="164" fontId="0" fillId="6" borderId="82" xfId="0" applyFill="1" applyBorder="1" applyAlignment="1">
      <alignment horizontal="center" vertical="center"/>
    </xf>
    <xf numFmtId="164" fontId="0" fillId="35" borderId="76" xfId="0" applyFill="1" applyBorder="1" applyAlignment="1">
      <alignment horizontal="center" vertical="center"/>
    </xf>
    <xf numFmtId="164" fontId="0" fillId="0" borderId="32" xfId="0" applyFill="1" applyBorder="1" applyAlignment="1">
      <alignment vertical="center"/>
    </xf>
    <xf numFmtId="164" fontId="0" fillId="19" borderId="0" xfId="0" applyFill="1" applyAlignment="1">
      <alignment/>
    </xf>
    <xf numFmtId="164" fontId="0" fillId="0" borderId="22" xfId="0" applyFont="1" applyBorder="1" applyAlignment="1">
      <alignment horizontal="center" vertical="center"/>
    </xf>
    <xf numFmtId="164" fontId="0" fillId="0" borderId="24" xfId="0" applyFont="1" applyFill="1" applyBorder="1" applyAlignment="1">
      <alignment horizontal="left" vertical="center"/>
    </xf>
    <xf numFmtId="164" fontId="0" fillId="0" borderId="0" xfId="0" applyAlignment="1">
      <alignment vertical="top" wrapText="1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textRotation="90" wrapText="1" indent="1"/>
    </xf>
    <xf numFmtId="164" fontId="0" fillId="0" borderId="0" xfId="0" applyFont="1" applyBorder="1" applyAlignment="1">
      <alignment horizontal="left" vertical="top" wrapText="1" indent="1"/>
    </xf>
    <xf numFmtId="164" fontId="34" fillId="0" borderId="0" xfId="0" applyFont="1" applyFill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9" fillId="29" borderId="0" xfId="0" applyFont="1" applyFill="1" applyBorder="1" applyAlignment="1">
      <alignment horizontal="center" vertical="center"/>
    </xf>
    <xf numFmtId="164" fontId="19" fillId="30" borderId="0" xfId="0" applyFont="1" applyFill="1" applyBorder="1" applyAlignment="1">
      <alignment horizontal="center" vertical="center"/>
    </xf>
    <xf numFmtId="164" fontId="19" fillId="31" borderId="0" xfId="0" applyFont="1" applyFill="1" applyBorder="1" applyAlignment="1">
      <alignment horizontal="center" vertical="center"/>
    </xf>
    <xf numFmtId="164" fontId="19" fillId="33" borderId="0" xfId="0" applyFont="1" applyFill="1" applyBorder="1" applyAlignment="1">
      <alignment horizontal="center" vertical="center"/>
    </xf>
    <xf numFmtId="164" fontId="19" fillId="32" borderId="0" xfId="0" applyFont="1" applyFill="1" applyAlignment="1">
      <alignment horizontal="center" vertical="center"/>
    </xf>
    <xf numFmtId="164" fontId="34" fillId="34" borderId="0" xfId="0" applyFont="1" applyFill="1" applyAlignment="1">
      <alignment horizontal="center" vertical="center"/>
    </xf>
    <xf numFmtId="164" fontId="56" fillId="29" borderId="0" xfId="0" applyFont="1" applyFill="1" applyAlignment="1">
      <alignment horizontal="center"/>
    </xf>
    <xf numFmtId="164" fontId="57" fillId="0" borderId="0" xfId="0" applyFont="1" applyFill="1" applyAlignment="1">
      <alignment horizontal="center"/>
    </xf>
    <xf numFmtId="164" fontId="56" fillId="30" borderId="0" xfId="0" applyFont="1" applyFill="1" applyAlignment="1">
      <alignment horizontal="center"/>
    </xf>
    <xf numFmtId="164" fontId="56" fillId="31" borderId="0" xfId="0" applyFont="1" applyFill="1" applyAlignment="1">
      <alignment horizontal="center"/>
    </xf>
    <xf numFmtId="164" fontId="56" fillId="33" borderId="0" xfId="0" applyFont="1" applyFill="1" applyAlignment="1">
      <alignment horizontal="center"/>
    </xf>
    <xf numFmtId="164" fontId="56" fillId="32" borderId="0" xfId="0" applyFont="1" applyFill="1" applyAlignment="1">
      <alignment horizontal="center"/>
    </xf>
    <xf numFmtId="164" fontId="57" fillId="34" borderId="0" xfId="0" applyFont="1" applyFill="1" applyAlignment="1">
      <alignment horizontal="center"/>
    </xf>
    <xf numFmtId="164" fontId="0" fillId="2" borderId="0" xfId="0" applyFont="1" applyFill="1" applyAlignment="1">
      <alignment horizontal="left" vertical="center" indent="1"/>
    </xf>
    <xf numFmtId="164" fontId="0" fillId="0" borderId="0" xfId="0" applyFont="1" applyFill="1" applyAlignment="1">
      <alignment horizontal="center" vertical="center" wrapText="1"/>
    </xf>
    <xf numFmtId="164" fontId="0" fillId="8" borderId="0" xfId="0" applyFont="1" applyFill="1" applyAlignment="1">
      <alignment horizontal="center" vertical="center" wrapText="1"/>
    </xf>
    <xf numFmtId="164" fontId="0" fillId="4" borderId="0" xfId="0" applyFont="1" applyFill="1" applyAlignment="1">
      <alignment horizontal="center" vertical="center" wrapText="1"/>
    </xf>
    <xf numFmtId="164" fontId="0" fillId="34" borderId="0" xfId="0" applyFont="1" applyFill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4" fontId="0" fillId="34" borderId="0" xfId="0" applyFont="1" applyFill="1" applyAlignment="1">
      <alignment horizontal="center" vertical="center"/>
    </xf>
    <xf numFmtId="164" fontId="0" fillId="8" borderId="0" xfId="0" applyFont="1" applyFill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280099"/>
      <rgbColor rgb="00808000"/>
      <rgbColor rgb="00800080"/>
      <rgbColor rgb="000084D1"/>
      <rgbColor rgb="00CCCCCC"/>
      <rgbColor rgb="00808080"/>
      <rgbColor rgb="009999FF"/>
      <rgbColor rgb="0099284C"/>
      <rgbColor rgb="00FFFFCC"/>
      <rgbColor rgb="00CFE7F5"/>
      <rgbColor rgb="00660066"/>
      <rgbColor rgb="00FF9966"/>
      <rgbColor rgb="000066CC"/>
      <rgbColor rgb="00FFE0C0"/>
      <rgbColor rgb="00000080"/>
      <rgbColor rgb="00FF00FF"/>
      <rgbColor rgb="00FFFF66"/>
      <rgbColor rgb="0000FFFF"/>
      <rgbColor rgb="00FF420E"/>
      <rgbColor rgb="00C5000B"/>
      <rgbColor rgb="00008080"/>
      <rgbColor rgb="000000FF"/>
      <rgbColor rgb="0000CCFF"/>
      <rgbColor rgb="00F0FFF0"/>
      <rgbColor rgb="00E6E6E6"/>
      <rgbColor rgb="00FFFF99"/>
      <rgbColor rgb="0099CCFF"/>
      <rgbColor rgb="00EB613D"/>
      <rgbColor rgb="00CC99FF"/>
      <rgbColor rgb="00FFCC99"/>
      <rgbColor rgb="003366FF"/>
      <rgbColor rgb="0033CCCC"/>
      <rgbColor rgb="00AECF00"/>
      <rgbColor rgb="00CCCC00"/>
      <rgbColor rgb="00FF950E"/>
      <rgbColor rgb="00FF6633"/>
      <rgbColor rgb="00666699"/>
      <rgbColor rgb="00969696"/>
      <rgbColor rgb="00004586"/>
      <rgbColor rgb="00339966"/>
      <rgbColor rgb="00003300"/>
      <rgbColor rgb="00333300"/>
      <rgbColor rgb="00DC2300"/>
      <rgbColor rgb="00944794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minuty běhu za jednotlivé týdny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součty!$E$2</c:f>
            </c:strRef>
          </c:tx>
          <c:spPr>
            <a:solidFill>
              <a:srgbClr val="FF66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(součty!$B$5:$B$8,součty!$B$10:$B$13,součty!$B$15:$B$18,součty!$B$20:$B$23,součty!$B$25:$B$28,součty!$B$30:$B$33,součty!$B$35:$B$38,součty!$B$40:$B$43,součty!$B$45:$B$48,součty!$B$50:$B$53,součty!$B$55:$B$58,součty!$B$60:$B$63,součty!$B$65:$B$68)</c:f>
              <c:numCache/>
            </c:numRef>
          </c:cat>
          <c:val>
            <c:numRef>
              <c:f>(součty!$E$5:$E$8,součty!$E$10:$E$13,součty!$E$15:$E$18,součty!$E$20:$E$23,součty!$E$25:$E$28,součty!$E$30:$E$33,součty!$E$35:$E$38,součty!$E$40:$E$43,součty!$E$45:$E$48,součty!$E$50:$E$53,součty!$E$55:$E$58,součty!$E$60:$E$63,součty!$E$65:$E$68)</c:f>
              <c:numCache/>
            </c:numRef>
          </c:val>
        </c:ser>
        <c:ser>
          <c:idx val="1"/>
          <c:order val="1"/>
          <c:tx>
            <c:strRef>
              <c:f>součty!$F$2</c:f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(součty!$B$5:$B$8,součty!$B$10:$B$13,součty!$B$15:$B$18,součty!$B$20:$B$23,součty!$B$25:$B$28,součty!$B$30:$B$33,součty!$B$35:$B$38,součty!$B$40:$B$43,součty!$B$45:$B$48,součty!$B$50:$B$53,součty!$B$55:$B$58,součty!$B$60:$B$63,součty!$B$65:$B$68)</c:f>
              <c:numCache/>
            </c:numRef>
          </c:cat>
          <c:val>
            <c:numRef>
              <c:f>(součty!$F$5:$F$8,součty!$F$10:$F$13,součty!$F$15:$F$18,součty!$F$20:$F$23,součty!$F$25:$F$28,součty!$F$30:$F$33,součty!$F$35:$F$38,součty!$F$40:$F$43,součty!$F$45:$F$48,součty!$F$50:$F$53,součty!$F$55:$F$58,součty!$F$60:$F$63,součty!$F$65:$F$68)</c:f>
              <c:numCache/>
            </c:numRef>
          </c:val>
        </c:ser>
        <c:ser>
          <c:idx val="2"/>
          <c:order val="2"/>
          <c:tx>
            <c:strRef>
              <c:f>součty!$G$2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(součty!$B$5:$B$8,součty!$B$10:$B$13,součty!$B$15:$B$18,součty!$B$20:$B$23,součty!$B$25:$B$28,součty!$B$30:$B$33,součty!$B$35:$B$38,součty!$B$40:$B$43,součty!$B$45:$B$48,součty!$B$50:$B$53,součty!$B$55:$B$58,součty!$B$60:$B$63,součty!$B$65:$B$68)</c:f>
              <c:numCache/>
            </c:numRef>
          </c:cat>
          <c:val>
            <c:numRef>
              <c:f>(součty!$G$5:$G$8,součty!$G$10:$G$13,součty!$G$15:$G$18,součty!$G$20:$G$23,součty!$G$25:$G$28,součty!$G$30:$G$33,součty!$G$35:$G$38,součty!$G$40:$G$43,součty!$G$45:$G$48,součty!$G$50:$G$53,součty!$G$55:$G$58,součty!$G$60:$G$63,součty!$G$65:$G$68)</c:f>
              <c:numCache/>
            </c:numRef>
          </c:val>
        </c:ser>
        <c:overlap val="100"/>
        <c:gapWidth val="100"/>
        <c:axId val="25210073"/>
        <c:axId val="25564066"/>
      </c:barChart>
      <c:dateAx>
        <c:axId val="2521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80" b="0" i="0" u="none" baseline="0">
                    <a:solidFill>
                      <a:srgbClr val="000000"/>
                    </a:solidFill>
                  </a:rPr>
                  <a:t>týdny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  <c:crossAx val="25564066"/>
        <c:crossesAt val="0"/>
        <c:auto val="0"/>
        <c:noMultiLvlLbl val="0"/>
      </c:dateAx>
      <c:valAx>
        <c:axId val="25564066"/>
        <c:scaling>
          <c:orientation val="minMax"/>
          <c:max val="9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80" b="0" i="0" u="none" baseline="0">
                    <a:solidFill>
                      <a:srgbClr val="000000"/>
                    </a:solidFill>
                  </a:rPr>
                  <a:t>minuty běhu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  <c:crossAx val="25210073"/>
        <c:crossesAt val="1"/>
        <c:crossBetween val="between"/>
        <c:dispUnits/>
        <c:majorUnit val="120"/>
      </c:valAx>
      <c:spPr>
        <a:solidFill>
          <a:srgbClr val="E6E6E6"/>
        </a:solidFill>
        <a:ln w="3175"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kilometry za jednotlivé týdny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součty!$D$2</c:f>
            </c:strRef>
          </c:tx>
          <c:spPr>
            <a:solidFill>
              <a:srgbClr val="0066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(součty!$B$5:$B$8,součty!$B$10:$B$13,součty!$B$15:$B$18,součty!$B$20:$B$23,součty!$B$25:$B$28,součty!$B$30:$B$33,součty!$B$35:$B$38,součty!$B$40:$B$43,součty!$B$45:$B$48,součty!$B$50:$B$53,součty!$B$55:$B$58,součty!$B$60:$B$63,součty!$B$65:$B$68)</c:f>
              <c:numCache/>
            </c:numRef>
          </c:cat>
          <c:val>
            <c:numRef>
              <c:f>(součty!$D$5:$D$8,součty!$D$10:$D$13,součty!$D$15:$D$18,součty!$D$20:$D$23,součty!$D$25:$D$28,součty!$D$30:$D$33,součty!$D$35:$D$38,součty!$D$40:$D$43,součty!$D$45:$D$48,součty!$D$50:$D$53,součty!$D$55:$D$58,součty!$D$60:$D$63,součty!$D$65:$D$68)</c:f>
              <c:numCache/>
            </c:numRef>
          </c:val>
        </c:ser>
        <c:overlap val="100"/>
        <c:gapWidth val="100"/>
        <c:axId val="28750003"/>
        <c:axId val="57423436"/>
      </c:barChart>
      <c:dateAx>
        <c:axId val="2875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týdny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23436"/>
        <c:crossesAt val="0"/>
        <c:auto val="0"/>
        <c:noMultiLvlLbl val="0"/>
      </c:dateAx>
      <c:valAx>
        <c:axId val="5742343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  <c:majorUnit val="20"/>
      </c:valAx>
      <c:spPr>
        <a:solidFill>
          <a:srgbClr val="E6E6E6"/>
        </a:solidFill>
        <a:ln w="3175"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17</xdr:col>
      <xdr:colOff>400050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476250"/>
        <a:ext cx="15621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17</xdr:col>
      <xdr:colOff>876300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47625" y="4895850"/>
        <a:ext cx="160496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zoomScale="80" zoomScaleNormal="80" zoomScaleSheetLayoutView="89" workbookViewId="0" topLeftCell="A1">
      <selection activeCell="H24" sqref="H24"/>
    </sheetView>
  </sheetViews>
  <sheetFormatPr defaultColWidth="12.00390625" defaultRowHeight="12.75"/>
  <cols>
    <col min="1" max="1" width="11.625" style="0" customWidth="1"/>
    <col min="2" max="2" width="9.875" style="0" customWidth="1"/>
    <col min="3" max="3" width="32.50390625" style="0" customWidth="1"/>
    <col min="4" max="4" width="8.625" style="1" customWidth="1"/>
    <col min="5" max="5" width="24.875" style="0" customWidth="1"/>
    <col min="6" max="6" width="11.625" style="0" customWidth="1"/>
    <col min="7" max="7" width="14.375" style="0" customWidth="1"/>
    <col min="8" max="8" width="49.25390625" style="0" customWidth="1"/>
    <col min="9" max="9" width="11.25390625" style="0" customWidth="1"/>
    <col min="10" max="16384" width="11.625" style="0" customWidth="1"/>
  </cols>
  <sheetData>
    <row r="2" spans="2:9" ht="18" customHeight="1">
      <c r="B2" s="2"/>
      <c r="C2" s="3" t="s">
        <v>0</v>
      </c>
      <c r="D2" s="2"/>
      <c r="E2" s="2"/>
      <c r="G2" s="2"/>
      <c r="H2" s="3" t="s">
        <v>1</v>
      </c>
      <c r="I2" s="2"/>
    </row>
    <row r="3" spans="2:4" ht="18" customHeight="1">
      <c r="B3" t="s">
        <v>2</v>
      </c>
      <c r="C3" s="4" t="s">
        <v>3</v>
      </c>
      <c r="D3" t="s">
        <v>4</v>
      </c>
    </row>
    <row r="4" spans="3:9" ht="18" customHeight="1">
      <c r="C4" s="4" t="s">
        <v>5</v>
      </c>
      <c r="D4" t="s">
        <v>6</v>
      </c>
      <c r="G4" t="s">
        <v>7</v>
      </c>
      <c r="H4" t="s">
        <v>8</v>
      </c>
      <c r="I4" t="s">
        <v>9</v>
      </c>
    </row>
    <row r="5" spans="3:9" ht="18" customHeight="1">
      <c r="C5" s="4" t="s">
        <v>10</v>
      </c>
      <c r="D5" t="s">
        <v>11</v>
      </c>
      <c r="G5" t="s">
        <v>12</v>
      </c>
      <c r="H5" t="s">
        <v>13</v>
      </c>
      <c r="I5" t="s">
        <v>9</v>
      </c>
    </row>
    <row r="6" spans="3:9" ht="18" customHeight="1">
      <c r="C6" s="4" t="s">
        <v>14</v>
      </c>
      <c r="D6" t="s">
        <v>4</v>
      </c>
      <c r="G6" t="s">
        <v>15</v>
      </c>
      <c r="H6" t="s">
        <v>16</v>
      </c>
      <c r="I6" t="s">
        <v>9</v>
      </c>
    </row>
    <row r="7" spans="3:9" ht="18" customHeight="1">
      <c r="C7" s="4" t="s">
        <v>17</v>
      </c>
      <c r="D7" t="s">
        <v>6</v>
      </c>
      <c r="G7" t="s">
        <v>18</v>
      </c>
      <c r="H7" t="s">
        <v>19</v>
      </c>
      <c r="I7" t="s">
        <v>9</v>
      </c>
    </row>
    <row r="8" spans="3:9" ht="18" customHeight="1">
      <c r="C8" s="4" t="s">
        <v>20</v>
      </c>
      <c r="D8" t="s">
        <v>21</v>
      </c>
      <c r="G8" t="s">
        <v>22</v>
      </c>
      <c r="H8" t="s">
        <v>23</v>
      </c>
      <c r="I8" t="s">
        <v>9</v>
      </c>
    </row>
    <row r="9" spans="3:9" ht="18" customHeight="1">
      <c r="C9" s="4"/>
      <c r="D9"/>
      <c r="G9" t="s">
        <v>24</v>
      </c>
      <c r="H9" t="s">
        <v>25</v>
      </c>
      <c r="I9" t="s">
        <v>9</v>
      </c>
    </row>
    <row r="10" spans="2:9" ht="18" customHeight="1">
      <c r="B10" t="s">
        <v>26</v>
      </c>
      <c r="C10" s="4" t="s">
        <v>27</v>
      </c>
      <c r="D10" t="s">
        <v>4</v>
      </c>
      <c r="G10" t="s">
        <v>28</v>
      </c>
      <c r="H10" t="s">
        <v>29</v>
      </c>
      <c r="I10" t="s">
        <v>30</v>
      </c>
    </row>
    <row r="11" spans="3:9" ht="18" customHeight="1">
      <c r="C11" s="4" t="s">
        <v>31</v>
      </c>
      <c r="D11" t="s">
        <v>6</v>
      </c>
      <c r="G11" t="s">
        <v>32</v>
      </c>
      <c r="H11" t="s">
        <v>33</v>
      </c>
      <c r="I11" t="s">
        <v>30</v>
      </c>
    </row>
    <row r="12" spans="3:4" ht="18" customHeight="1">
      <c r="C12" s="4" t="s">
        <v>34</v>
      </c>
      <c r="D12"/>
    </row>
    <row r="13" spans="3:4" ht="18" customHeight="1">
      <c r="C13" s="4">
        <v>23</v>
      </c>
      <c r="D13" t="s">
        <v>35</v>
      </c>
    </row>
    <row r="14" spans="3:9" ht="18" customHeight="1">
      <c r="C14" s="4" t="s">
        <v>36</v>
      </c>
      <c r="D14" t="s">
        <v>6</v>
      </c>
      <c r="G14" s="2"/>
      <c r="H14" s="3" t="s">
        <v>37</v>
      </c>
      <c r="I14" s="2"/>
    </row>
    <row r="15" spans="3:9" ht="18" customHeight="1">
      <c r="C15" s="4" t="s">
        <v>38</v>
      </c>
      <c r="D15" t="s">
        <v>39</v>
      </c>
      <c r="G15" t="s">
        <v>40</v>
      </c>
      <c r="H15" s="5" t="s">
        <v>41</v>
      </c>
      <c r="I15" t="s">
        <v>9</v>
      </c>
    </row>
    <row r="16" spans="3:9" ht="18" customHeight="1">
      <c r="C16" s="4"/>
      <c r="D16"/>
      <c r="G16" t="s">
        <v>42</v>
      </c>
      <c r="H16" s="5" t="s">
        <v>43</v>
      </c>
      <c r="I16" t="s">
        <v>9</v>
      </c>
    </row>
    <row r="17" spans="2:9" ht="18" customHeight="1">
      <c r="B17" t="s">
        <v>44</v>
      </c>
      <c r="C17" s="4">
        <v>24</v>
      </c>
      <c r="D17" t="s">
        <v>45</v>
      </c>
      <c r="G17" t="s">
        <v>12</v>
      </c>
      <c r="H17" s="5" t="s">
        <v>43</v>
      </c>
      <c r="I17" t="s">
        <v>9</v>
      </c>
    </row>
    <row r="18" spans="3:9" ht="18" customHeight="1">
      <c r="C18" s="4" t="s">
        <v>46</v>
      </c>
      <c r="D18" t="s">
        <v>47</v>
      </c>
      <c r="G18" t="s">
        <v>48</v>
      </c>
      <c r="H18" s="5" t="s">
        <v>43</v>
      </c>
      <c r="I18" t="s">
        <v>9</v>
      </c>
    </row>
    <row r="19" spans="3:9" ht="18" customHeight="1">
      <c r="C19" s="4" t="s">
        <v>49</v>
      </c>
      <c r="D19"/>
      <c r="E19" t="s">
        <v>50</v>
      </c>
      <c r="G19" t="s">
        <v>51</v>
      </c>
      <c r="H19" t="s">
        <v>52</v>
      </c>
      <c r="I19" t="s">
        <v>9</v>
      </c>
    </row>
    <row r="20" spans="3:9" ht="18" customHeight="1">
      <c r="C20" s="4" t="s">
        <v>53</v>
      </c>
      <c r="D20" t="s">
        <v>54</v>
      </c>
      <c r="G20" t="s">
        <v>55</v>
      </c>
      <c r="H20" t="s">
        <v>56</v>
      </c>
      <c r="I20" t="s">
        <v>30</v>
      </c>
    </row>
    <row r="21" spans="3:9" ht="18" customHeight="1">
      <c r="C21" s="4" t="s">
        <v>57</v>
      </c>
      <c r="D21" t="s">
        <v>47</v>
      </c>
      <c r="G21" t="s">
        <v>58</v>
      </c>
      <c r="H21" t="s">
        <v>59</v>
      </c>
      <c r="I21" t="s">
        <v>30</v>
      </c>
    </row>
    <row r="22" spans="3:8" ht="18" customHeight="1">
      <c r="C22" s="4" t="s">
        <v>60</v>
      </c>
      <c r="D22"/>
      <c r="E22" t="s">
        <v>61</v>
      </c>
      <c r="G22" t="s">
        <v>62</v>
      </c>
      <c r="H22" t="s">
        <v>63</v>
      </c>
    </row>
    <row r="23" spans="3:4" ht="18" customHeight="1">
      <c r="C23" s="4" t="s">
        <v>64</v>
      </c>
      <c r="D23" t="s">
        <v>65</v>
      </c>
    </row>
    <row r="24" spans="3:4" ht="18" customHeight="1">
      <c r="C24" s="4"/>
      <c r="D24" t="s">
        <v>47</v>
      </c>
    </row>
    <row r="25" spans="3:5" ht="18" customHeight="1">
      <c r="C25" s="4" t="s">
        <v>66</v>
      </c>
      <c r="D25"/>
      <c r="E25" t="s">
        <v>67</v>
      </c>
    </row>
    <row r="26" spans="3:4" ht="18" customHeight="1">
      <c r="C26" s="4"/>
      <c r="D26"/>
    </row>
    <row r="27" spans="2:4" ht="18" customHeight="1">
      <c r="B27" t="s">
        <v>68</v>
      </c>
      <c r="C27" s="4">
        <v>6</v>
      </c>
      <c r="D27" t="s">
        <v>35</v>
      </c>
    </row>
    <row r="28" spans="3:4" ht="18" customHeight="1">
      <c r="C28" s="4" t="s">
        <v>69</v>
      </c>
      <c r="D28" t="s">
        <v>47</v>
      </c>
    </row>
    <row r="29" spans="3:5" ht="18" customHeight="1">
      <c r="C29" s="4" t="s">
        <v>70</v>
      </c>
      <c r="D29" t="s">
        <v>71</v>
      </c>
      <c r="E29" t="s">
        <v>72</v>
      </c>
    </row>
    <row r="30" spans="3:4" ht="18" customHeight="1">
      <c r="C30" s="4">
        <v>6</v>
      </c>
      <c r="D30" s="4" t="s">
        <v>35</v>
      </c>
    </row>
    <row r="31" spans="3:4" ht="18" customHeight="1">
      <c r="C31" s="4" t="s">
        <v>73</v>
      </c>
      <c r="D31" t="s">
        <v>47</v>
      </c>
    </row>
    <row r="32" spans="3:5" ht="18" customHeight="1">
      <c r="C32" s="4" t="s">
        <v>74</v>
      </c>
      <c r="D32" t="s">
        <v>75</v>
      </c>
      <c r="E32" t="s">
        <v>76</v>
      </c>
    </row>
    <row r="33" spans="3:4" ht="18" customHeight="1">
      <c r="C33" s="4">
        <v>7</v>
      </c>
      <c r="D33" s="4" t="s">
        <v>45</v>
      </c>
    </row>
    <row r="34" spans="3:4" ht="18" customHeight="1">
      <c r="C34" s="4" t="s">
        <v>46</v>
      </c>
      <c r="D34" t="s">
        <v>47</v>
      </c>
    </row>
    <row r="35" spans="3:5" ht="18" customHeight="1">
      <c r="C35" s="4" t="s">
        <v>70</v>
      </c>
      <c r="D35"/>
      <c r="E35" t="s">
        <v>50</v>
      </c>
    </row>
    <row r="36" spans="3:4" ht="18" customHeight="1">
      <c r="C36" s="4">
        <v>13</v>
      </c>
      <c r="D36" s="4" t="s">
        <v>35</v>
      </c>
    </row>
    <row r="37" spans="2:5" s="5" customFormat="1" ht="18" customHeight="1">
      <c r="B37"/>
      <c r="C37" s="4" t="s">
        <v>77</v>
      </c>
      <c r="D37" t="s">
        <v>47</v>
      </c>
      <c r="E37"/>
    </row>
    <row r="38" spans="3:5" ht="18" customHeight="1">
      <c r="C38" s="4" t="s">
        <v>78</v>
      </c>
      <c r="D38" t="s">
        <v>75</v>
      </c>
      <c r="E38" t="s">
        <v>79</v>
      </c>
    </row>
    <row r="39" spans="3:4" ht="18" customHeight="1">
      <c r="C39" s="4">
        <v>14</v>
      </c>
      <c r="D39" s="4" t="s">
        <v>45</v>
      </c>
    </row>
    <row r="40" spans="3:4" ht="18" customHeight="1">
      <c r="C40" s="4" t="s">
        <v>69</v>
      </c>
      <c r="D40" t="s">
        <v>47</v>
      </c>
    </row>
    <row r="41" spans="3:5" ht="18" customHeight="1">
      <c r="C41" s="4" t="s">
        <v>80</v>
      </c>
      <c r="D41" t="s">
        <v>75</v>
      </c>
      <c r="E41" t="s">
        <v>76</v>
      </c>
    </row>
    <row r="42" spans="3:4" ht="12.75">
      <c r="C42" s="4">
        <v>20</v>
      </c>
      <c r="D42" s="4" t="s">
        <v>35</v>
      </c>
    </row>
    <row r="43" ht="12.75">
      <c r="D43" t="s">
        <v>81</v>
      </c>
    </row>
    <row r="44" spans="3:5" ht="12.75">
      <c r="C44" s="4" t="s">
        <v>82</v>
      </c>
      <c r="D44" t="s">
        <v>83</v>
      </c>
      <c r="E44" t="s">
        <v>84</v>
      </c>
    </row>
    <row r="45" spans="3:4" ht="12.75">
      <c r="C45" s="4" t="s">
        <v>85</v>
      </c>
      <c r="D45" s="4" t="s">
        <v>54</v>
      </c>
    </row>
    <row r="46" ht="12.75">
      <c r="D46" t="s">
        <v>47</v>
      </c>
    </row>
    <row r="47" spans="3:5" ht="12.75">
      <c r="C47" s="4" t="s">
        <v>86</v>
      </c>
      <c r="D47" t="s">
        <v>87</v>
      </c>
      <c r="E47" t="s">
        <v>88</v>
      </c>
    </row>
    <row r="48" spans="3:4" ht="12.75">
      <c r="C48" s="4"/>
      <c r="D48"/>
    </row>
    <row r="49" spans="2:4" ht="12.75">
      <c r="B49" t="s">
        <v>89</v>
      </c>
      <c r="C49" s="4" t="s">
        <v>90</v>
      </c>
      <c r="D49" s="4" t="s">
        <v>4</v>
      </c>
    </row>
    <row r="50" spans="3:4" ht="12.75">
      <c r="C50" s="4" t="s">
        <v>91</v>
      </c>
      <c r="D50" t="s">
        <v>47</v>
      </c>
    </row>
    <row r="51" spans="3:5" ht="12.75">
      <c r="C51" s="4" t="s">
        <v>92</v>
      </c>
      <c r="D51" t="s">
        <v>93</v>
      </c>
      <c r="E51" t="s">
        <v>94</v>
      </c>
    </row>
    <row r="52" spans="3:4" ht="12.75">
      <c r="C52" s="4">
        <v>8</v>
      </c>
      <c r="D52" s="4" t="s">
        <v>95</v>
      </c>
    </row>
    <row r="53" spans="3:4" ht="12.75">
      <c r="C53" s="4" t="s">
        <v>77</v>
      </c>
      <c r="D53" t="s">
        <v>47</v>
      </c>
    </row>
    <row r="54" spans="3:5" ht="12.75">
      <c r="C54" s="4" t="s">
        <v>96</v>
      </c>
      <c r="D54" t="s">
        <v>83</v>
      </c>
      <c r="E54" t="s">
        <v>97</v>
      </c>
    </row>
    <row r="55" spans="3:4" ht="12.75">
      <c r="C55" s="4" t="s">
        <v>98</v>
      </c>
      <c r="D55" s="4" t="s">
        <v>4</v>
      </c>
    </row>
    <row r="56" spans="3:4" ht="12.75">
      <c r="C56" s="4" t="s">
        <v>31</v>
      </c>
      <c r="D56" t="s">
        <v>47</v>
      </c>
    </row>
    <row r="57" spans="3:5" ht="12.75">
      <c r="C57" s="4" t="s">
        <v>99</v>
      </c>
      <c r="D57" t="s">
        <v>100</v>
      </c>
      <c r="E57" t="s">
        <v>101</v>
      </c>
    </row>
    <row r="58" spans="3:4" ht="12.75">
      <c r="C58" s="4" t="s">
        <v>98</v>
      </c>
      <c r="D58" s="4" t="s">
        <v>4</v>
      </c>
    </row>
    <row r="59" spans="3:4" ht="12.75">
      <c r="C59" s="4" t="s">
        <v>31</v>
      </c>
      <c r="D59" t="s">
        <v>47</v>
      </c>
    </row>
    <row r="60" spans="3:5" ht="12.75">
      <c r="C60" s="4" t="s">
        <v>102</v>
      </c>
      <c r="D60" t="s">
        <v>103</v>
      </c>
      <c r="E60" t="s">
        <v>104</v>
      </c>
    </row>
    <row r="61" spans="3:4" ht="12.75">
      <c r="C61" s="4" t="s">
        <v>105</v>
      </c>
      <c r="D61" s="4" t="s">
        <v>4</v>
      </c>
    </row>
    <row r="62" spans="3:4" ht="12.75">
      <c r="C62" s="4" t="s">
        <v>31</v>
      </c>
      <c r="D62" t="s">
        <v>47</v>
      </c>
    </row>
    <row r="63" spans="3:5" ht="12.75">
      <c r="C63" s="4" t="s">
        <v>106</v>
      </c>
      <c r="D63" t="s">
        <v>103</v>
      </c>
      <c r="E63" t="s">
        <v>72</v>
      </c>
    </row>
    <row r="64" spans="3:4" ht="12.75">
      <c r="C64" s="4">
        <v>19</v>
      </c>
      <c r="D64" s="4" t="s">
        <v>45</v>
      </c>
    </row>
    <row r="65" spans="3:4" ht="12.75">
      <c r="C65" s="4" t="s">
        <v>69</v>
      </c>
      <c r="D65" t="s">
        <v>47</v>
      </c>
    </row>
    <row r="66" spans="3:5" ht="12.75">
      <c r="C66" s="4" t="s">
        <v>107</v>
      </c>
      <c r="D66" t="s">
        <v>75</v>
      </c>
      <c r="E66" t="s">
        <v>76</v>
      </c>
    </row>
    <row r="67" spans="3:4" ht="12.75">
      <c r="C67" s="4">
        <v>25</v>
      </c>
      <c r="D67" s="4" t="s">
        <v>35</v>
      </c>
    </row>
    <row r="68" spans="3:4" ht="12.75">
      <c r="C68" s="4" t="s">
        <v>77</v>
      </c>
      <c r="D68" t="s">
        <v>47</v>
      </c>
    </row>
    <row r="69" spans="3:5" ht="12.75">
      <c r="C69" s="4" t="s">
        <v>10</v>
      </c>
      <c r="D69" t="s">
        <v>108</v>
      </c>
      <c r="E69" t="s">
        <v>101</v>
      </c>
    </row>
    <row r="70" spans="3:4" ht="12.75">
      <c r="C70" s="4">
        <v>25</v>
      </c>
      <c r="D70" s="4" t="s">
        <v>35</v>
      </c>
    </row>
    <row r="71" spans="3:4" ht="12.75">
      <c r="C71" s="4" t="s">
        <v>46</v>
      </c>
      <c r="D71" t="s">
        <v>47</v>
      </c>
    </row>
    <row r="72" spans="3:5" ht="12.75">
      <c r="C72" s="4" t="s">
        <v>10</v>
      </c>
      <c r="D72"/>
      <c r="E72" t="s">
        <v>50</v>
      </c>
    </row>
    <row r="73" spans="3:4" ht="12.75">
      <c r="C73" s="4">
        <v>26</v>
      </c>
      <c r="D73" s="4" t="s">
        <v>45</v>
      </c>
    </row>
    <row r="74" spans="3:4" ht="12.75">
      <c r="C74" s="4" t="s">
        <v>46</v>
      </c>
      <c r="D74" t="s">
        <v>47</v>
      </c>
    </row>
    <row r="75" spans="3:5" ht="12.75">
      <c r="C75" s="4" t="s">
        <v>10</v>
      </c>
      <c r="D75"/>
      <c r="E75" t="s">
        <v>50</v>
      </c>
    </row>
    <row r="76" spans="3:4" ht="12.75">
      <c r="C76" s="4"/>
      <c r="D76"/>
    </row>
    <row r="77" spans="2:4" ht="12.75">
      <c r="B77" t="s">
        <v>109</v>
      </c>
      <c r="C77" s="4" t="s">
        <v>110</v>
      </c>
      <c r="D77" s="4" t="s">
        <v>4</v>
      </c>
    </row>
    <row r="78" spans="3:4" ht="12.75">
      <c r="C78" s="4" t="s">
        <v>31</v>
      </c>
      <c r="D78" t="s">
        <v>47</v>
      </c>
    </row>
    <row r="79" spans="3:5" ht="12.75">
      <c r="C79" s="4" t="s">
        <v>111</v>
      </c>
      <c r="D79" t="s">
        <v>103</v>
      </c>
      <c r="E79" t="s">
        <v>104</v>
      </c>
    </row>
    <row r="80" spans="3:4" ht="12.75">
      <c r="C80" s="4" t="s">
        <v>110</v>
      </c>
      <c r="D80" s="4" t="s">
        <v>4</v>
      </c>
    </row>
    <row r="81" spans="3:4" ht="12.75">
      <c r="C81" s="4" t="s">
        <v>31</v>
      </c>
      <c r="D81" t="s">
        <v>47</v>
      </c>
    </row>
    <row r="82" spans="3:5" ht="12.75">
      <c r="C82" s="4" t="s">
        <v>112</v>
      </c>
      <c r="D82" t="s">
        <v>103</v>
      </c>
      <c r="E82" t="s">
        <v>72</v>
      </c>
    </row>
    <row r="83" spans="3:4" ht="12.75">
      <c r="C83" s="4">
        <v>8</v>
      </c>
      <c r="D83" s="4" t="s">
        <v>35</v>
      </c>
    </row>
    <row r="84" spans="3:4" ht="12.75">
      <c r="C84" s="4" t="s">
        <v>77</v>
      </c>
      <c r="D84" t="s">
        <v>47</v>
      </c>
    </row>
    <row r="85" spans="3:5" ht="12.75">
      <c r="C85" s="4" t="s">
        <v>113</v>
      </c>
      <c r="D85" t="s">
        <v>75</v>
      </c>
      <c r="E85" t="s">
        <v>76</v>
      </c>
    </row>
    <row r="86" spans="3:4" ht="12.75">
      <c r="C86" s="4">
        <v>9</v>
      </c>
      <c r="D86" s="4" t="s">
        <v>45</v>
      </c>
    </row>
    <row r="87" spans="3:4" ht="12.75">
      <c r="C87" s="4" t="s">
        <v>73</v>
      </c>
      <c r="D87" t="s">
        <v>47</v>
      </c>
    </row>
    <row r="88" spans="3:5" ht="12.75">
      <c r="C88" s="4" t="s">
        <v>114</v>
      </c>
      <c r="D88" t="s">
        <v>75</v>
      </c>
      <c r="E88" t="s">
        <v>76</v>
      </c>
    </row>
    <row r="89" spans="3:4" ht="12.75">
      <c r="C89" s="4" t="s">
        <v>115</v>
      </c>
      <c r="D89" s="4" t="s">
        <v>4</v>
      </c>
    </row>
    <row r="90" spans="3:4" ht="12.75">
      <c r="C90" s="4" t="s">
        <v>31</v>
      </c>
      <c r="D90" t="s">
        <v>47</v>
      </c>
    </row>
    <row r="91" spans="3:5" ht="12.75">
      <c r="C91" s="4" t="s">
        <v>116</v>
      </c>
      <c r="D91" t="s">
        <v>100</v>
      </c>
      <c r="E91" t="s">
        <v>101</v>
      </c>
    </row>
    <row r="92" spans="3:4" ht="12.75">
      <c r="C92" s="4" t="s">
        <v>117</v>
      </c>
      <c r="D92" s="4" t="s">
        <v>4</v>
      </c>
    </row>
    <row r="93" spans="3:4" ht="12.75">
      <c r="C93" s="4" t="s">
        <v>118</v>
      </c>
      <c r="D93" t="s">
        <v>47</v>
      </c>
    </row>
    <row r="94" spans="3:5" ht="12.75">
      <c r="C94" s="4" t="s">
        <v>119</v>
      </c>
      <c r="D94" t="s">
        <v>83</v>
      </c>
      <c r="E94" t="s">
        <v>120</v>
      </c>
    </row>
    <row r="95" spans="3:4" ht="12.75">
      <c r="C95" s="4"/>
      <c r="D95"/>
    </row>
    <row r="96" spans="2:4" ht="12.75">
      <c r="B96" t="s">
        <v>121</v>
      </c>
      <c r="C96" s="4" t="s">
        <v>122</v>
      </c>
      <c r="D96" s="4" t="s">
        <v>123</v>
      </c>
    </row>
    <row r="97" spans="3:4" ht="12.75">
      <c r="C97" s="4" t="s">
        <v>124</v>
      </c>
      <c r="D97" t="s">
        <v>47</v>
      </c>
    </row>
    <row r="98" spans="3:5" ht="12.75">
      <c r="C98" s="4" t="s">
        <v>125</v>
      </c>
      <c r="D98" t="s">
        <v>126</v>
      </c>
      <c r="E98" t="s">
        <v>127</v>
      </c>
    </row>
    <row r="99" spans="3:4" ht="12.75">
      <c r="C99" s="4" t="s">
        <v>122</v>
      </c>
      <c r="D99" s="4" t="s">
        <v>123</v>
      </c>
    </row>
    <row r="100" spans="3:4" ht="12.75">
      <c r="C100" s="4" t="s">
        <v>128</v>
      </c>
      <c r="D100" t="s">
        <v>47</v>
      </c>
    </row>
    <row r="101" spans="3:5" ht="12.75">
      <c r="C101" s="4" t="s">
        <v>129</v>
      </c>
      <c r="D101"/>
      <c r="E101" t="s">
        <v>130</v>
      </c>
    </row>
    <row r="102" spans="3:4" ht="12.75">
      <c r="C102" s="4" t="s">
        <v>131</v>
      </c>
      <c r="D102" s="4" t="s">
        <v>54</v>
      </c>
    </row>
    <row r="103" spans="3:5" ht="12.75">
      <c r="C103" s="4" t="s">
        <v>132</v>
      </c>
      <c r="D103" t="s">
        <v>47</v>
      </c>
      <c r="E103" t="s">
        <v>133</v>
      </c>
    </row>
    <row r="104" spans="3:4" ht="12.75">
      <c r="C104" s="4" t="s">
        <v>134</v>
      </c>
      <c r="D104" s="4" t="s">
        <v>54</v>
      </c>
    </row>
    <row r="105" spans="3:5" ht="12.75">
      <c r="C105" s="4" t="s">
        <v>135</v>
      </c>
      <c r="D105" t="s">
        <v>47</v>
      </c>
      <c r="E105" t="s">
        <v>136</v>
      </c>
    </row>
    <row r="106" spans="3:4" ht="12.75">
      <c r="C106" s="4" t="s">
        <v>137</v>
      </c>
      <c r="D106" s="4" t="s">
        <v>138</v>
      </c>
    </row>
    <row r="107" spans="3:4" ht="12.75">
      <c r="C107" s="4" t="s">
        <v>139</v>
      </c>
      <c r="D107" t="s">
        <v>47</v>
      </c>
    </row>
    <row r="108" spans="3:5" ht="12.75">
      <c r="C108" s="4" t="s">
        <v>140</v>
      </c>
      <c r="D108"/>
      <c r="E108" t="s">
        <v>141</v>
      </c>
    </row>
    <row r="109" spans="3:4" ht="12.75">
      <c r="C109" s="4"/>
      <c r="D109"/>
    </row>
    <row r="110" spans="2:4" ht="12.75">
      <c r="B110" t="s">
        <v>142</v>
      </c>
      <c r="C110" s="4" t="s">
        <v>143</v>
      </c>
      <c r="D110" s="4" t="s">
        <v>54</v>
      </c>
    </row>
    <row r="111" spans="3:4" ht="12.75">
      <c r="C111" s="4" t="s">
        <v>144</v>
      </c>
      <c r="D111" t="s">
        <v>47</v>
      </c>
    </row>
    <row r="112" spans="3:5" ht="12.75">
      <c r="C112" s="4" t="s">
        <v>145</v>
      </c>
      <c r="D112"/>
      <c r="E112" t="s">
        <v>146</v>
      </c>
    </row>
    <row r="113" spans="3:4" ht="12.75">
      <c r="C113" s="4" t="s">
        <v>147</v>
      </c>
      <c r="D113" s="4" t="s">
        <v>54</v>
      </c>
    </row>
    <row r="114" spans="3:4" ht="12.75">
      <c r="C114" s="4" t="s">
        <v>148</v>
      </c>
      <c r="D114" t="s">
        <v>47</v>
      </c>
    </row>
    <row r="115" spans="3:5" ht="12.75">
      <c r="C115" s="4" t="s">
        <v>149</v>
      </c>
      <c r="D115"/>
      <c r="E115" t="s">
        <v>150</v>
      </c>
    </row>
    <row r="116" spans="3:4" ht="12.75">
      <c r="C116" s="4" t="s">
        <v>151</v>
      </c>
      <c r="D116" s="4" t="s">
        <v>54</v>
      </c>
    </row>
    <row r="117" spans="3:4" ht="12.75">
      <c r="C117" s="4" t="s">
        <v>144</v>
      </c>
      <c r="D117" t="s">
        <v>47</v>
      </c>
    </row>
    <row r="118" spans="3:5" ht="12.75">
      <c r="C118" s="4" t="s">
        <v>152</v>
      </c>
      <c r="D118"/>
      <c r="E118" t="s">
        <v>153</v>
      </c>
    </row>
    <row r="119" spans="3:4" ht="12.75">
      <c r="C119" s="4" t="s">
        <v>154</v>
      </c>
      <c r="D119" s="4" t="s">
        <v>4</v>
      </c>
    </row>
    <row r="120" spans="3:4" ht="12.75">
      <c r="C120" s="4" t="s">
        <v>155</v>
      </c>
      <c r="D120" t="s">
        <v>47</v>
      </c>
    </row>
    <row r="121" spans="3:4" ht="12.75">
      <c r="C121" s="4" t="s">
        <v>64</v>
      </c>
      <c r="D121" s="4" t="s">
        <v>54</v>
      </c>
    </row>
    <row r="122" spans="3:4" ht="12.75">
      <c r="C122" s="4" t="s">
        <v>156</v>
      </c>
      <c r="D122" t="s">
        <v>47</v>
      </c>
    </row>
    <row r="123" spans="3:5" ht="12.75">
      <c r="C123" s="4" t="s">
        <v>80</v>
      </c>
      <c r="D123" t="s">
        <v>157</v>
      </c>
      <c r="E123" t="s">
        <v>76</v>
      </c>
    </row>
    <row r="124" spans="3:4" ht="12.75">
      <c r="C124" s="4" t="s">
        <v>64</v>
      </c>
      <c r="D124" s="4" t="s">
        <v>54</v>
      </c>
    </row>
    <row r="125" spans="3:4" ht="12.75">
      <c r="C125" s="4" t="s">
        <v>144</v>
      </c>
      <c r="D125" t="s">
        <v>47</v>
      </c>
    </row>
    <row r="126" spans="3:5" ht="12.75">
      <c r="C126" s="4" t="s">
        <v>96</v>
      </c>
      <c r="D126"/>
      <c r="E126" t="s">
        <v>158</v>
      </c>
    </row>
    <row r="127" spans="3:4" ht="12.75">
      <c r="C127" s="4"/>
      <c r="D127"/>
    </row>
    <row r="128" spans="2:4" ht="12.75">
      <c r="B128" t="s">
        <v>159</v>
      </c>
      <c r="C128" s="4">
        <v>7</v>
      </c>
      <c r="D128" s="4" t="s">
        <v>35</v>
      </c>
    </row>
    <row r="129" spans="3:4" ht="12.75">
      <c r="C129" s="4" t="s">
        <v>77</v>
      </c>
      <c r="D129" t="s">
        <v>47</v>
      </c>
    </row>
    <row r="130" spans="3:5" ht="12.75">
      <c r="C130" s="4" t="s">
        <v>160</v>
      </c>
      <c r="D130" t="s">
        <v>108</v>
      </c>
      <c r="E130" t="s">
        <v>101</v>
      </c>
    </row>
    <row r="131" spans="3:4" ht="12.75">
      <c r="C131" s="4">
        <v>7</v>
      </c>
      <c r="D131" s="4" t="s">
        <v>35</v>
      </c>
    </row>
    <row r="132" spans="3:4" ht="12.75">
      <c r="C132" s="4" t="s">
        <v>46</v>
      </c>
      <c r="D132" t="s">
        <v>47</v>
      </c>
    </row>
    <row r="133" spans="3:5" ht="12.75">
      <c r="C133" s="4" t="s">
        <v>160</v>
      </c>
      <c r="D133"/>
      <c r="E133" t="s">
        <v>50</v>
      </c>
    </row>
    <row r="134" spans="3:4" ht="12.75">
      <c r="C134" s="4">
        <v>8</v>
      </c>
      <c r="D134" s="4" t="s">
        <v>45</v>
      </c>
    </row>
    <row r="135" spans="3:4" ht="12.75">
      <c r="C135" s="4" t="s">
        <v>46</v>
      </c>
      <c r="D135" t="s">
        <v>47</v>
      </c>
    </row>
    <row r="136" spans="3:5" ht="12.75">
      <c r="C136" s="4" t="s">
        <v>160</v>
      </c>
      <c r="D136"/>
      <c r="E136" t="s">
        <v>50</v>
      </c>
    </row>
    <row r="137" spans="3:4" ht="12.75">
      <c r="C137" s="4" t="s">
        <v>161</v>
      </c>
      <c r="D137" s="4" t="s">
        <v>4</v>
      </c>
    </row>
    <row r="138" spans="3:4" ht="12.75">
      <c r="C138" s="4" t="s">
        <v>31</v>
      </c>
      <c r="D138" t="s">
        <v>47</v>
      </c>
    </row>
    <row r="139" spans="3:5" ht="12.75">
      <c r="C139" s="4" t="s">
        <v>60</v>
      </c>
      <c r="D139" t="s">
        <v>100</v>
      </c>
      <c r="E139" t="s">
        <v>101</v>
      </c>
    </row>
    <row r="140" spans="3:4" ht="12.75">
      <c r="C140" s="4" t="s">
        <v>161</v>
      </c>
      <c r="D140" s="4" t="s">
        <v>4</v>
      </c>
    </row>
    <row r="141" spans="3:4" ht="12.75">
      <c r="C141" s="4" t="s">
        <v>31</v>
      </c>
      <c r="D141" t="s">
        <v>47</v>
      </c>
    </row>
    <row r="142" spans="3:5" ht="12.75">
      <c r="C142" s="4" t="s">
        <v>162</v>
      </c>
      <c r="D142" t="s">
        <v>103</v>
      </c>
      <c r="E142" t="s">
        <v>72</v>
      </c>
    </row>
    <row r="143" spans="3:4" ht="12.75">
      <c r="C143" s="4" t="s">
        <v>163</v>
      </c>
      <c r="D143" s="4" t="s">
        <v>4</v>
      </c>
    </row>
    <row r="144" spans="3:4" ht="12.75">
      <c r="C144" s="4" t="s">
        <v>91</v>
      </c>
      <c r="D144" t="s">
        <v>47</v>
      </c>
    </row>
    <row r="145" spans="3:5" ht="12.75">
      <c r="C145" s="4" t="s">
        <v>152</v>
      </c>
      <c r="D145" t="s">
        <v>83</v>
      </c>
      <c r="E145" t="s">
        <v>164</v>
      </c>
    </row>
    <row r="146" spans="3:4" ht="12.75">
      <c r="C146" s="4" t="s">
        <v>165</v>
      </c>
      <c r="D146" s="4" t="s">
        <v>4</v>
      </c>
    </row>
    <row r="147" spans="3:4" ht="12.75">
      <c r="C147" s="4" t="s">
        <v>166</v>
      </c>
      <c r="D147" t="s">
        <v>47</v>
      </c>
    </row>
    <row r="148" spans="3:5" ht="12.75">
      <c r="C148" s="4" t="s">
        <v>167</v>
      </c>
      <c r="D148" t="s">
        <v>39</v>
      </c>
      <c r="E148" t="s">
        <v>168</v>
      </c>
    </row>
    <row r="149" spans="3:4" ht="12.75">
      <c r="C149" s="4"/>
      <c r="D149"/>
    </row>
    <row r="150" spans="2:4" ht="12.75">
      <c r="B150" t="s">
        <v>169</v>
      </c>
      <c r="C150" s="4">
        <v>5</v>
      </c>
      <c r="D150" s="4" t="s">
        <v>35</v>
      </c>
    </row>
    <row r="151" spans="3:4" ht="12.75">
      <c r="C151" s="4" t="s">
        <v>77</v>
      </c>
      <c r="D151" t="s">
        <v>47</v>
      </c>
    </row>
    <row r="152" spans="3:5" ht="12.75">
      <c r="C152" s="4" t="s">
        <v>80</v>
      </c>
      <c r="D152" t="s">
        <v>75</v>
      </c>
      <c r="E152" t="s">
        <v>76</v>
      </c>
    </row>
    <row r="153" spans="3:4" ht="12.75">
      <c r="C153" s="4">
        <v>6</v>
      </c>
      <c r="D153" s="4" t="s">
        <v>45</v>
      </c>
    </row>
    <row r="154" spans="3:4" ht="12.75">
      <c r="C154" s="4" t="s">
        <v>69</v>
      </c>
      <c r="D154" t="s">
        <v>47</v>
      </c>
    </row>
    <row r="155" spans="3:5" ht="12.75">
      <c r="C155" s="4" t="s">
        <v>74</v>
      </c>
      <c r="D155" t="s">
        <v>75</v>
      </c>
      <c r="E155" t="s">
        <v>76</v>
      </c>
    </row>
    <row r="156" spans="3:4" ht="12.75">
      <c r="C156" s="4" t="s">
        <v>170</v>
      </c>
      <c r="D156" s="4" t="s">
        <v>4</v>
      </c>
    </row>
    <row r="157" spans="3:4" ht="12.75">
      <c r="C157" s="4" t="s">
        <v>171</v>
      </c>
      <c r="D157" t="s">
        <v>47</v>
      </c>
    </row>
    <row r="158" spans="3:5" ht="12.75">
      <c r="C158" s="4" t="s">
        <v>172</v>
      </c>
      <c r="D158" t="s">
        <v>93</v>
      </c>
      <c r="E158" t="s">
        <v>173</v>
      </c>
    </row>
    <row r="159" spans="3:4" ht="12.75">
      <c r="C159" s="4">
        <v>28</v>
      </c>
      <c r="D159" s="4" t="s">
        <v>174</v>
      </c>
    </row>
    <row r="160" spans="3:4" ht="12.75">
      <c r="C160" s="4" t="s">
        <v>77</v>
      </c>
      <c r="D160" t="s">
        <v>47</v>
      </c>
    </row>
    <row r="161" spans="3:5" ht="12.75">
      <c r="C161" s="4" t="s">
        <v>175</v>
      </c>
      <c r="D161" t="s">
        <v>75</v>
      </c>
      <c r="E161" t="s">
        <v>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4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7_cyklus!H3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41414</v>
      </c>
      <c r="H4" s="95"/>
      <c r="I4" s="94"/>
      <c r="J4" s="94"/>
      <c r="K4" s="93" t="s">
        <v>224</v>
      </c>
      <c r="L4" s="96"/>
      <c r="M4" s="94"/>
      <c r="N4" s="95">
        <f>C43</f>
        <v>41441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8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7_cyklus!C43+1</f>
        <v>41414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41415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41416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41417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41418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41419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41420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41421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41422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41423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41424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41425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41426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41427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41428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41429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41430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41431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41432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41433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41434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41435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41436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41437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41438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41439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41440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41441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B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8_cyklus!H3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41442</v>
      </c>
      <c r="H4" s="95"/>
      <c r="I4" s="94"/>
      <c r="J4" s="94"/>
      <c r="K4" s="93" t="s">
        <v>224</v>
      </c>
      <c r="L4" s="96"/>
      <c r="M4" s="94"/>
      <c r="N4" s="95">
        <f>C43</f>
        <v>41469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9</v>
      </c>
      <c r="C5" s="100"/>
      <c r="D5" s="101" t="s">
        <v>259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8_cyklus!C43+1</f>
        <v>41442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41443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41444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41445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41446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41447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41448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41449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41450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41451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41452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41453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41454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41455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41456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41457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41458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41459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41460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41461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41462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41463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41464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41465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41466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41467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41468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41469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4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9_cyklus!H3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41470</v>
      </c>
      <c r="H4" s="95"/>
      <c r="I4" s="94"/>
      <c r="J4" s="94"/>
      <c r="K4" s="93" t="s">
        <v>224</v>
      </c>
      <c r="L4" s="96"/>
      <c r="M4" s="94"/>
      <c r="N4" s="95">
        <f>C43</f>
        <v>41497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10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9_cyklus!C43+1</f>
        <v>41470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41471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41472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41473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41474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41475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41476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41477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41478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41479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41480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41481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41482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41483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41484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41485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41486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41487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41488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41489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41490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41491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41492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41493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41494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41495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41496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41497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1_cyklus!H3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41498</v>
      </c>
      <c r="H4" s="95"/>
      <c r="I4" s="94"/>
      <c r="J4" s="94"/>
      <c r="K4" s="93" t="s">
        <v>224</v>
      </c>
      <c r="L4" s="96"/>
      <c r="M4" s="94"/>
      <c r="N4" s="95">
        <f>C43</f>
        <v>41525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11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'10_cyklus'!C43+1</f>
        <v>41498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41499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41500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41501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41502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41503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41504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41505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41506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41507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41508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41509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41510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41511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41512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41513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41514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41515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41516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41517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41518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41519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41520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41521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41522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41523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41524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41525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1_cyklus!H3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41526</v>
      </c>
      <c r="H4" s="95"/>
      <c r="I4" s="94"/>
      <c r="J4" s="94"/>
      <c r="K4" s="93" t="s">
        <v>224</v>
      </c>
      <c r="L4" s="96"/>
      <c r="M4" s="94"/>
      <c r="N4" s="95">
        <f>C43</f>
        <v>41553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12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'11_cyklus'!C43+1</f>
        <v>41526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21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41527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21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41528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21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41529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21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41530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21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41531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21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41532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214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222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41533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210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41534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21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41535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21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41536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21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41537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21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41538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21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41539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214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222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41540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21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41541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21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41542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21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41543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21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41544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21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41545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21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41546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214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222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41547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21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41548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21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41549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21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41550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21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41551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21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41552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21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41553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214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223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24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R47" s="137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24">
        <f>R19+R28+R37+R46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B1" sqref="B1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1_cyklus!H3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225" t="s">
        <v>223</v>
      </c>
      <c r="E4" s="94"/>
      <c r="F4" s="94"/>
      <c r="G4" s="95">
        <f>C10</f>
        <v>41554</v>
      </c>
      <c r="H4" s="95"/>
      <c r="I4" s="94"/>
      <c r="J4" s="94"/>
      <c r="K4" s="225" t="s">
        <v>224</v>
      </c>
      <c r="L4" s="96"/>
      <c r="M4" s="94"/>
      <c r="N4" s="95">
        <f>C43</f>
        <v>41581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13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226" t="s">
        <v>236</v>
      </c>
      <c r="I7" s="226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'12_cyklus'!C43+1</f>
        <v>41554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41555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41556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41557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41558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41559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41560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137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41561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41562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41563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41564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41565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41566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41567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137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41568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41569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41570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41571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41572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41573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41574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137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41575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41576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41577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41578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41579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41580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41581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R71"/>
  <sheetViews>
    <sheetView zoomScale="80" zoomScaleNormal="80" zoomScaleSheetLayoutView="89" workbookViewId="0" topLeftCell="A7">
      <selection activeCell="F75" sqref="F75"/>
    </sheetView>
  </sheetViews>
  <sheetFormatPr defaultColWidth="12.00390625" defaultRowHeight="12.75"/>
  <cols>
    <col min="1" max="16384" width="11.75390625" style="0" customWidth="1"/>
  </cols>
  <sheetData>
    <row r="1" spans="3:18" ht="12.75">
      <c r="C1" s="227"/>
      <c r="D1" s="228" t="s">
        <v>226</v>
      </c>
      <c r="E1" s="228"/>
      <c r="F1" s="228"/>
      <c r="G1" s="228"/>
      <c r="H1" s="107" t="s">
        <v>227</v>
      </c>
      <c r="I1" s="107"/>
      <c r="J1" s="107"/>
      <c r="K1" s="106" t="s">
        <v>228</v>
      </c>
      <c r="L1" s="106"/>
      <c r="M1" s="107" t="s">
        <v>229</v>
      </c>
      <c r="N1" s="107"/>
      <c r="O1" s="106" t="s">
        <v>230</v>
      </c>
      <c r="P1" s="106"/>
      <c r="R1" s="108"/>
    </row>
    <row r="2" spans="3:18" ht="12.75">
      <c r="C2" s="229" t="s">
        <v>260</v>
      </c>
      <c r="D2" s="230" t="s">
        <v>261</v>
      </c>
      <c r="E2" s="112" t="s">
        <v>233</v>
      </c>
      <c r="F2" s="112" t="s">
        <v>234</v>
      </c>
      <c r="G2" s="113" t="s">
        <v>235</v>
      </c>
      <c r="H2" s="114" t="s">
        <v>262</v>
      </c>
      <c r="I2" s="114"/>
      <c r="J2" s="115" t="s">
        <v>237</v>
      </c>
      <c r="K2" s="116" t="s">
        <v>238</v>
      </c>
      <c r="L2" s="117" t="s">
        <v>239</v>
      </c>
      <c r="M2" s="118" t="s">
        <v>240</v>
      </c>
      <c r="N2" s="119" t="s">
        <v>241</v>
      </c>
      <c r="O2" s="116" t="s">
        <v>242</v>
      </c>
      <c r="P2" s="117" t="s">
        <v>243</v>
      </c>
      <c r="R2" s="120" t="s">
        <v>244</v>
      </c>
    </row>
    <row r="3" spans="3:18" ht="12.75">
      <c r="C3" s="134" t="s">
        <v>247</v>
      </c>
      <c r="D3" s="231" t="s">
        <v>246</v>
      </c>
      <c r="E3" s="125" t="s">
        <v>247</v>
      </c>
      <c r="F3" s="126" t="s">
        <v>247</v>
      </c>
      <c r="G3" s="127" t="s">
        <v>247</v>
      </c>
      <c r="H3" s="124" t="s">
        <v>246</v>
      </c>
      <c r="I3" s="128" t="s">
        <v>247</v>
      </c>
      <c r="J3" s="129" t="s">
        <v>247</v>
      </c>
      <c r="K3" s="130" t="s">
        <v>247</v>
      </c>
      <c r="L3" s="131" t="s">
        <v>247</v>
      </c>
      <c r="M3" s="132" t="s">
        <v>247</v>
      </c>
      <c r="N3" s="133" t="s">
        <v>247</v>
      </c>
      <c r="O3" s="134" t="s">
        <v>247</v>
      </c>
      <c r="P3" s="131" t="s">
        <v>247</v>
      </c>
      <c r="R3" s="135" t="s">
        <v>248</v>
      </c>
    </row>
    <row r="5" spans="2:18" ht="12.75">
      <c r="B5" s="232">
        <v>1</v>
      </c>
      <c r="C5" s="233">
        <f>E5+F5+G5</f>
        <v>0</v>
      </c>
      <c r="D5" s="234">
        <f>1_cyklus!D17</f>
        <v>0</v>
      </c>
      <c r="E5" s="234">
        <f>1_cyklus!E17</f>
        <v>0</v>
      </c>
      <c r="F5" s="234">
        <f>1_cyklus!F17</f>
        <v>0</v>
      </c>
      <c r="G5" s="234">
        <f>1_cyklus!G17</f>
        <v>0</v>
      </c>
      <c r="H5" s="235">
        <f>1_cyklus!H17</f>
        <v>0</v>
      </c>
      <c r="I5" s="235">
        <f>1_cyklus!I17</f>
        <v>0</v>
      </c>
      <c r="J5" s="235">
        <f>1_cyklus!J17</f>
        <v>0</v>
      </c>
      <c r="K5" s="234">
        <f>1_cyklus!K17</f>
        <v>0</v>
      </c>
      <c r="L5" s="234">
        <f>1_cyklus!L17</f>
        <v>0</v>
      </c>
      <c r="M5" s="235">
        <f>1_cyklus!M17</f>
        <v>0</v>
      </c>
      <c r="N5" s="235">
        <f>1_cyklus!N17</f>
        <v>0</v>
      </c>
      <c r="O5" s="234">
        <f>1_cyklus!O17</f>
        <v>0</v>
      </c>
      <c r="P5" s="234">
        <f>1_cyklus!P17</f>
        <v>0</v>
      </c>
      <c r="Q5" s="236"/>
      <c r="R5" s="235">
        <f>1_cyklus!R17</f>
        <v>0</v>
      </c>
    </row>
    <row r="6" spans="2:18" ht="12.75">
      <c r="B6" s="232">
        <v>2</v>
      </c>
      <c r="C6" s="233">
        <f>E6+F6+G6</f>
        <v>0</v>
      </c>
      <c r="D6" s="234">
        <f>1_cyklus!D26</f>
        <v>0</v>
      </c>
      <c r="E6" s="234">
        <f>1_cyklus!E26</f>
        <v>0</v>
      </c>
      <c r="F6" s="234">
        <f>1_cyklus!F26</f>
        <v>0</v>
      </c>
      <c r="G6" s="234">
        <f>1_cyklus!G26</f>
        <v>0</v>
      </c>
      <c r="H6" s="235">
        <f>1_cyklus!H26</f>
        <v>0</v>
      </c>
      <c r="I6" s="235">
        <f>1_cyklus!I26</f>
        <v>0</v>
      </c>
      <c r="J6" s="235">
        <f>1_cyklus!J26</f>
        <v>0</v>
      </c>
      <c r="K6" s="234">
        <f>1_cyklus!K26</f>
        <v>0</v>
      </c>
      <c r="L6" s="234">
        <f>1_cyklus!L26</f>
        <v>0</v>
      </c>
      <c r="M6" s="235">
        <f>1_cyklus!M26</f>
        <v>0</v>
      </c>
      <c r="N6" s="235">
        <f>1_cyklus!N26</f>
        <v>0</v>
      </c>
      <c r="O6" s="234">
        <f>1_cyklus!O26</f>
        <v>0</v>
      </c>
      <c r="P6" s="234">
        <f>1_cyklus!P26</f>
        <v>0</v>
      </c>
      <c r="Q6" s="236"/>
      <c r="R6" s="235">
        <f>1_cyklus!R26</f>
        <v>0</v>
      </c>
    </row>
    <row r="7" spans="2:18" ht="12.75">
      <c r="B7" s="232">
        <v>3</v>
      </c>
      <c r="C7" s="233">
        <f>E7+F7+G7</f>
        <v>0</v>
      </c>
      <c r="D7" s="234">
        <f>1_cyklus!D35</f>
        <v>0</v>
      </c>
      <c r="E7" s="234">
        <f>1_cyklus!E35</f>
        <v>0</v>
      </c>
      <c r="F7" s="234">
        <f>1_cyklus!F35</f>
        <v>0</v>
      </c>
      <c r="G7" s="234">
        <f>1_cyklus!G35</f>
        <v>0</v>
      </c>
      <c r="H7" s="235">
        <f>1_cyklus!H35</f>
        <v>0</v>
      </c>
      <c r="I7" s="235">
        <f>1_cyklus!I35</f>
        <v>0</v>
      </c>
      <c r="J7" s="235">
        <f>1_cyklus!J35</f>
        <v>0</v>
      </c>
      <c r="K7" s="234">
        <f>1_cyklus!K35</f>
        <v>0</v>
      </c>
      <c r="L7" s="234">
        <f>1_cyklus!L35</f>
        <v>0</v>
      </c>
      <c r="M7" s="235">
        <f>1_cyklus!M35</f>
        <v>0</v>
      </c>
      <c r="N7" s="235">
        <f>1_cyklus!N35</f>
        <v>0</v>
      </c>
      <c r="O7" s="234">
        <f>1_cyklus!O35</f>
        <v>0</v>
      </c>
      <c r="P7" s="234">
        <f>1_cyklus!P35</f>
        <v>0</v>
      </c>
      <c r="Q7" s="236"/>
      <c r="R7" s="235">
        <f>1_cyklus!R35</f>
        <v>0</v>
      </c>
    </row>
    <row r="8" spans="2:18" ht="12.75">
      <c r="B8" s="232">
        <v>4</v>
      </c>
      <c r="C8" s="233">
        <f>E8+F8+G8</f>
        <v>0</v>
      </c>
      <c r="D8" s="234">
        <f>1_cyklus!D44</f>
        <v>0</v>
      </c>
      <c r="E8" s="234">
        <f>1_cyklus!E44</f>
        <v>0</v>
      </c>
      <c r="F8" s="234">
        <f>1_cyklus!F44</f>
        <v>0</v>
      </c>
      <c r="G8" s="234">
        <f>1_cyklus!G44</f>
        <v>0</v>
      </c>
      <c r="H8" s="235">
        <f>1_cyklus!H44</f>
        <v>0</v>
      </c>
      <c r="I8" s="235">
        <f>1_cyklus!I44</f>
        <v>0</v>
      </c>
      <c r="J8" s="235">
        <f>1_cyklus!J44</f>
        <v>0</v>
      </c>
      <c r="K8" s="234">
        <f>1_cyklus!K44</f>
        <v>0</v>
      </c>
      <c r="L8" s="234">
        <f>1_cyklus!L44</f>
        <v>0</v>
      </c>
      <c r="M8" s="235">
        <f>1_cyklus!M44</f>
        <v>0</v>
      </c>
      <c r="N8" s="235">
        <f>1_cyklus!N44</f>
        <v>0</v>
      </c>
      <c r="O8" s="234">
        <f>1_cyklus!O44</f>
        <v>0</v>
      </c>
      <c r="P8" s="234">
        <f>1_cyklus!P44</f>
        <v>0</v>
      </c>
      <c r="Q8" s="236"/>
      <c r="R8" s="235">
        <f>1_cyklus!R44</f>
        <v>0</v>
      </c>
    </row>
    <row r="9" spans="2:18" ht="12.75">
      <c r="B9" s="237">
        <v>1</v>
      </c>
      <c r="C9" s="238">
        <f>E9+F9+G9</f>
        <v>0</v>
      </c>
      <c r="D9" s="239">
        <f>1_cyklus!D46</f>
        <v>0</v>
      </c>
      <c r="E9" s="239">
        <f>1_cyklus!E46</f>
        <v>0</v>
      </c>
      <c r="F9" s="239">
        <f>1_cyklus!F46</f>
        <v>0</v>
      </c>
      <c r="G9" s="239">
        <f>1_cyklus!G46</f>
        <v>0</v>
      </c>
      <c r="H9" s="240">
        <f>1_cyklus!H46</f>
        <v>0</v>
      </c>
      <c r="I9" s="240">
        <f>1_cyklus!I46</f>
        <v>0</v>
      </c>
      <c r="J9" s="240">
        <f>1_cyklus!J46</f>
        <v>0</v>
      </c>
      <c r="K9" s="239">
        <f>1_cyklus!K46</f>
        <v>0</v>
      </c>
      <c r="L9" s="239">
        <f>1_cyklus!L46</f>
        <v>0</v>
      </c>
      <c r="M9" s="240">
        <f>1_cyklus!M46</f>
        <v>0</v>
      </c>
      <c r="N9" s="240">
        <f>1_cyklus!N46</f>
        <v>0</v>
      </c>
      <c r="O9" s="239">
        <f>1_cyklus!O46</f>
        <v>0</v>
      </c>
      <c r="P9" s="241">
        <f>1_cyklus!P46</f>
        <v>0</v>
      </c>
      <c r="Q9" s="236"/>
      <c r="R9" s="242">
        <f>'13_cyklus'!R34</f>
        <v>0</v>
      </c>
    </row>
    <row r="10" spans="2:18" ht="12.75">
      <c r="B10" s="232">
        <v>1</v>
      </c>
      <c r="C10" s="233">
        <f>E10+F10+G10</f>
        <v>0</v>
      </c>
      <c r="D10" s="234">
        <f>2_cyklus!D17</f>
        <v>0</v>
      </c>
      <c r="E10" s="234">
        <f>2_cyklus!E17</f>
        <v>0</v>
      </c>
      <c r="F10" s="234">
        <f>2_cyklus!F17</f>
        <v>0</v>
      </c>
      <c r="G10" s="234">
        <f>2_cyklus!G17</f>
        <v>0</v>
      </c>
      <c r="H10" s="235">
        <f>2_cyklus!H17</f>
        <v>0</v>
      </c>
      <c r="I10" s="235">
        <f>2_cyklus!I17</f>
        <v>0</v>
      </c>
      <c r="J10" s="235">
        <f>2_cyklus!J17</f>
        <v>0</v>
      </c>
      <c r="K10" s="234">
        <f>2_cyklus!K17</f>
        <v>0</v>
      </c>
      <c r="L10" s="234">
        <f>2_cyklus!L17</f>
        <v>0</v>
      </c>
      <c r="M10" s="235">
        <f>2_cyklus!M17</f>
        <v>0</v>
      </c>
      <c r="N10" s="235">
        <f>2_cyklus!N17</f>
        <v>0</v>
      </c>
      <c r="O10" s="234">
        <f>2_cyklus!O17</f>
        <v>0</v>
      </c>
      <c r="P10" s="234">
        <f>2_cyklus!P17</f>
        <v>0</v>
      </c>
      <c r="Q10" s="236"/>
      <c r="R10" s="235">
        <f>2_cyklus!R17</f>
        <v>0</v>
      </c>
    </row>
    <row r="11" spans="2:18" ht="12.75">
      <c r="B11" s="232">
        <v>2</v>
      </c>
      <c r="C11" s="233">
        <f>E11+F11+G11</f>
        <v>0</v>
      </c>
      <c r="D11" s="234">
        <f>2_cyklus!D26</f>
        <v>0</v>
      </c>
      <c r="E11" s="234">
        <f>2_cyklus!E26</f>
        <v>0</v>
      </c>
      <c r="F11" s="234">
        <f>2_cyklus!F26</f>
        <v>0</v>
      </c>
      <c r="G11" s="234">
        <f>2_cyklus!G26</f>
        <v>0</v>
      </c>
      <c r="H11" s="235">
        <f>2_cyklus!H26</f>
        <v>0</v>
      </c>
      <c r="I11" s="235">
        <f>2_cyklus!I26</f>
        <v>0</v>
      </c>
      <c r="J11" s="235">
        <f>2_cyklus!J26</f>
        <v>0</v>
      </c>
      <c r="K11" s="234">
        <f>2_cyklus!K26</f>
        <v>0</v>
      </c>
      <c r="L11" s="234">
        <f>2_cyklus!L26</f>
        <v>0</v>
      </c>
      <c r="M11" s="235">
        <f>2_cyklus!M26</f>
        <v>0</v>
      </c>
      <c r="N11" s="235">
        <f>2_cyklus!N26</f>
        <v>0</v>
      </c>
      <c r="O11" s="234">
        <f>2_cyklus!O26</f>
        <v>0</v>
      </c>
      <c r="P11" s="234">
        <f>2_cyklus!P26</f>
        <v>0</v>
      </c>
      <c r="Q11" s="236"/>
      <c r="R11" s="235">
        <f>2_cyklus!R26</f>
        <v>0</v>
      </c>
    </row>
    <row r="12" spans="2:18" ht="12.75">
      <c r="B12" s="232">
        <v>3</v>
      </c>
      <c r="C12" s="233">
        <f>E12+F12+G12</f>
        <v>0</v>
      </c>
      <c r="D12" s="234">
        <f>2_cyklus!D35</f>
        <v>0</v>
      </c>
      <c r="E12" s="234">
        <f>2_cyklus!E35</f>
        <v>0</v>
      </c>
      <c r="F12" s="234">
        <f>2_cyklus!F35</f>
        <v>0</v>
      </c>
      <c r="G12" s="234">
        <f>2_cyklus!G35</f>
        <v>0</v>
      </c>
      <c r="H12" s="235">
        <f>2_cyklus!H35</f>
        <v>0</v>
      </c>
      <c r="I12" s="235">
        <f>2_cyklus!I35</f>
        <v>0</v>
      </c>
      <c r="J12" s="235">
        <f>2_cyklus!J35</f>
        <v>0</v>
      </c>
      <c r="K12" s="234">
        <f>2_cyklus!K35</f>
        <v>0</v>
      </c>
      <c r="L12" s="234">
        <f>2_cyklus!L35</f>
        <v>0</v>
      </c>
      <c r="M12" s="235">
        <f>2_cyklus!M35</f>
        <v>0</v>
      </c>
      <c r="N12" s="235">
        <f>2_cyklus!N35</f>
        <v>0</v>
      </c>
      <c r="O12" s="234">
        <f>2_cyklus!O35</f>
        <v>0</v>
      </c>
      <c r="P12" s="234">
        <f>2_cyklus!P35</f>
        <v>0</v>
      </c>
      <c r="Q12" s="236"/>
      <c r="R12" s="235">
        <f>2_cyklus!R35</f>
        <v>0</v>
      </c>
    </row>
    <row r="13" spans="2:18" ht="12.75">
      <c r="B13" s="232">
        <v>4</v>
      </c>
      <c r="C13" s="233">
        <f>E13+F13+G13</f>
        <v>0</v>
      </c>
      <c r="D13" s="234">
        <f>2_cyklus!D44</f>
        <v>0</v>
      </c>
      <c r="E13" s="234">
        <f>2_cyklus!E44</f>
        <v>0</v>
      </c>
      <c r="F13" s="234">
        <f>2_cyklus!F44</f>
        <v>0</v>
      </c>
      <c r="G13" s="234">
        <f>2_cyklus!G44</f>
        <v>0</v>
      </c>
      <c r="H13" s="235">
        <f>2_cyklus!H44</f>
        <v>0</v>
      </c>
      <c r="I13" s="235">
        <f>2_cyklus!I44</f>
        <v>0</v>
      </c>
      <c r="J13" s="235">
        <f>2_cyklus!J44</f>
        <v>0</v>
      </c>
      <c r="K13" s="234">
        <f>2_cyklus!K44</f>
        <v>0</v>
      </c>
      <c r="L13" s="234">
        <f>2_cyklus!L44</f>
        <v>0</v>
      </c>
      <c r="M13" s="235">
        <f>2_cyklus!M44</f>
        <v>0</v>
      </c>
      <c r="N13" s="235">
        <f>2_cyklus!N44</f>
        <v>0</v>
      </c>
      <c r="O13" s="234">
        <f>2_cyklus!O44</f>
        <v>0</v>
      </c>
      <c r="P13" s="234">
        <f>2_cyklus!P44</f>
        <v>0</v>
      </c>
      <c r="Q13" s="236"/>
      <c r="R13" s="235">
        <f>2_cyklus!R44</f>
        <v>0</v>
      </c>
    </row>
    <row r="14" spans="2:18" ht="12.75">
      <c r="B14" s="243">
        <v>2</v>
      </c>
      <c r="C14" s="238">
        <f>E14+F14+G14</f>
        <v>0</v>
      </c>
      <c r="D14" s="239">
        <f>2_cyklus!D46</f>
        <v>0</v>
      </c>
      <c r="E14" s="239">
        <f>2_cyklus!E46</f>
        <v>0</v>
      </c>
      <c r="F14" s="239">
        <f>2_cyklus!F46</f>
        <v>0</v>
      </c>
      <c r="G14" s="239">
        <f>2_cyklus!G46</f>
        <v>0</v>
      </c>
      <c r="H14" s="240">
        <f>2_cyklus!H46</f>
        <v>0</v>
      </c>
      <c r="I14" s="240">
        <f>2_cyklus!I46</f>
        <v>0</v>
      </c>
      <c r="J14" s="240">
        <f>2_cyklus!J46</f>
        <v>0</v>
      </c>
      <c r="K14" s="239">
        <f>2_cyklus!K46</f>
        <v>0</v>
      </c>
      <c r="L14" s="239">
        <f>2_cyklus!L46</f>
        <v>0</v>
      </c>
      <c r="M14" s="240">
        <f>2_cyklus!M46</f>
        <v>0</v>
      </c>
      <c r="N14" s="240">
        <f>2_cyklus!N46</f>
        <v>0</v>
      </c>
      <c r="O14" s="239">
        <f>2_cyklus!O46</f>
        <v>0</v>
      </c>
      <c r="P14" s="241">
        <f>2_cyklus!P46</f>
        <v>0</v>
      </c>
      <c r="Q14" s="236"/>
      <c r="R14" s="242">
        <f>2_cyklus!R46</f>
        <v>0</v>
      </c>
    </row>
    <row r="15" spans="2:18" ht="12.75">
      <c r="B15" s="232">
        <v>1</v>
      </c>
      <c r="C15" s="233">
        <f>E15+F15+G15</f>
        <v>0</v>
      </c>
      <c r="D15" s="234">
        <f>3_cyklus!D17</f>
        <v>0</v>
      </c>
      <c r="E15" s="234">
        <f>3_cyklus!E17</f>
        <v>0</v>
      </c>
      <c r="F15" s="234">
        <f>3_cyklus!F17</f>
        <v>0</v>
      </c>
      <c r="G15" s="234">
        <f>3_cyklus!G17</f>
        <v>0</v>
      </c>
      <c r="H15" s="235">
        <f>3_cyklus!H17</f>
        <v>0</v>
      </c>
      <c r="I15" s="235">
        <f>3_cyklus!I17</f>
        <v>0</v>
      </c>
      <c r="J15" s="235">
        <f>3_cyklus!J17</f>
        <v>0</v>
      </c>
      <c r="K15" s="234">
        <f>3_cyklus!K17</f>
        <v>0</v>
      </c>
      <c r="L15" s="234">
        <f>3_cyklus!L17</f>
        <v>0</v>
      </c>
      <c r="M15" s="235">
        <f>3_cyklus!M17</f>
        <v>0</v>
      </c>
      <c r="N15" s="235">
        <f>3_cyklus!N17</f>
        <v>0</v>
      </c>
      <c r="O15" s="234">
        <f>3_cyklus!O17</f>
        <v>0</v>
      </c>
      <c r="P15" s="234">
        <f>3_cyklus!P17</f>
        <v>0</v>
      </c>
      <c r="Q15" s="236"/>
      <c r="R15" s="235">
        <f>3_cyklus!R17</f>
        <v>0</v>
      </c>
    </row>
    <row r="16" spans="2:18" ht="12.75">
      <c r="B16" s="232">
        <v>2</v>
      </c>
      <c r="C16" s="233">
        <f>E16+F16+G16</f>
        <v>0</v>
      </c>
      <c r="D16" s="234">
        <f>3_cyklus!D26</f>
        <v>0</v>
      </c>
      <c r="E16" s="234">
        <f>3_cyklus!E26</f>
        <v>0</v>
      </c>
      <c r="F16" s="234">
        <f>3_cyklus!F26</f>
        <v>0</v>
      </c>
      <c r="G16" s="234">
        <f>3_cyklus!G26</f>
        <v>0</v>
      </c>
      <c r="H16" s="235">
        <f>3_cyklus!H26</f>
        <v>0</v>
      </c>
      <c r="I16" s="235">
        <f>3_cyklus!I26</f>
        <v>0</v>
      </c>
      <c r="J16" s="235">
        <f>3_cyklus!J26</f>
        <v>0</v>
      </c>
      <c r="K16" s="234">
        <f>3_cyklus!K26</f>
        <v>0</v>
      </c>
      <c r="L16" s="234">
        <f>3_cyklus!L26</f>
        <v>0</v>
      </c>
      <c r="M16" s="235">
        <f>3_cyklus!M26</f>
        <v>0</v>
      </c>
      <c r="N16" s="235">
        <f>3_cyklus!N26</f>
        <v>0</v>
      </c>
      <c r="O16" s="234">
        <f>3_cyklus!O26</f>
        <v>0</v>
      </c>
      <c r="P16" s="234">
        <f>3_cyklus!P26</f>
        <v>0</v>
      </c>
      <c r="Q16" s="236"/>
      <c r="R16" s="235">
        <f>3_cyklus!R26</f>
        <v>0</v>
      </c>
    </row>
    <row r="17" spans="2:18" ht="12.75">
      <c r="B17" s="232">
        <v>3</v>
      </c>
      <c r="C17" s="233">
        <f>E17+F17+G17</f>
        <v>0</v>
      </c>
      <c r="D17" s="234">
        <f>3_cyklus!D35</f>
        <v>0</v>
      </c>
      <c r="E17" s="234">
        <f>3_cyklus!E35</f>
        <v>0</v>
      </c>
      <c r="F17" s="234">
        <f>3_cyklus!F35</f>
        <v>0</v>
      </c>
      <c r="G17" s="234">
        <f>3_cyklus!G35</f>
        <v>0</v>
      </c>
      <c r="H17" s="235">
        <f>3_cyklus!H35</f>
        <v>0</v>
      </c>
      <c r="I17" s="235">
        <f>3_cyklus!I35</f>
        <v>0</v>
      </c>
      <c r="J17" s="235">
        <f>3_cyklus!J35</f>
        <v>0</v>
      </c>
      <c r="K17" s="234">
        <f>3_cyklus!K35</f>
        <v>0</v>
      </c>
      <c r="L17" s="234">
        <f>3_cyklus!L35</f>
        <v>0</v>
      </c>
      <c r="M17" s="235">
        <f>3_cyklus!M35</f>
        <v>0</v>
      </c>
      <c r="N17" s="235">
        <f>3_cyklus!N35</f>
        <v>0</v>
      </c>
      <c r="O17" s="234">
        <f>3_cyklus!O35</f>
        <v>0</v>
      </c>
      <c r="P17" s="234">
        <f>3_cyklus!P35</f>
        <v>0</v>
      </c>
      <c r="Q17" s="236"/>
      <c r="R17" s="235">
        <f>3_cyklus!R35</f>
        <v>0</v>
      </c>
    </row>
    <row r="18" spans="2:18" ht="12.75">
      <c r="B18" s="232">
        <v>4</v>
      </c>
      <c r="C18" s="233">
        <f>E18+F18+G18</f>
        <v>0</v>
      </c>
      <c r="D18" s="234">
        <f>3_cyklus!D44</f>
        <v>0</v>
      </c>
      <c r="E18" s="234">
        <f>3_cyklus!E44</f>
        <v>0</v>
      </c>
      <c r="F18" s="234">
        <f>3_cyklus!F44</f>
        <v>0</v>
      </c>
      <c r="G18" s="234">
        <f>3_cyklus!G44</f>
        <v>0</v>
      </c>
      <c r="H18" s="235">
        <f>3_cyklus!H44</f>
        <v>0</v>
      </c>
      <c r="I18" s="235">
        <f>3_cyklus!I44</f>
        <v>0</v>
      </c>
      <c r="J18" s="235">
        <f>3_cyklus!J44</f>
        <v>0</v>
      </c>
      <c r="K18" s="234">
        <f>3_cyklus!K44</f>
        <v>0</v>
      </c>
      <c r="L18" s="234">
        <f>3_cyklus!L44</f>
        <v>0</v>
      </c>
      <c r="M18" s="235">
        <f>3_cyklus!M44</f>
        <v>0</v>
      </c>
      <c r="N18" s="235">
        <f>3_cyklus!N44</f>
        <v>0</v>
      </c>
      <c r="O18" s="234">
        <f>3_cyklus!O44</f>
        <v>0</v>
      </c>
      <c r="P18" s="234">
        <f>3_cyklus!P44</f>
        <v>0</v>
      </c>
      <c r="Q18" s="236"/>
      <c r="R18" s="235">
        <f>3_cyklus!R44</f>
        <v>0</v>
      </c>
    </row>
    <row r="19" spans="2:18" ht="12.75">
      <c r="B19" s="243">
        <v>3</v>
      </c>
      <c r="C19" s="238">
        <f>E19+F19+G19</f>
        <v>0</v>
      </c>
      <c r="D19" s="239">
        <f>3_cyklus!D46</f>
        <v>0</v>
      </c>
      <c r="E19" s="239">
        <f>3_cyklus!E46</f>
        <v>0</v>
      </c>
      <c r="F19" s="239">
        <f>3_cyklus!F46</f>
        <v>0</v>
      </c>
      <c r="G19" s="239">
        <f>3_cyklus!G46</f>
        <v>0</v>
      </c>
      <c r="H19" s="240">
        <f>3_cyklus!H46</f>
        <v>0</v>
      </c>
      <c r="I19" s="240">
        <f>3_cyklus!I46</f>
        <v>0</v>
      </c>
      <c r="J19" s="240">
        <f>3_cyklus!J46</f>
        <v>0</v>
      </c>
      <c r="K19" s="239">
        <f>3_cyklus!K46</f>
        <v>0</v>
      </c>
      <c r="L19" s="239">
        <f>3_cyklus!L46</f>
        <v>0</v>
      </c>
      <c r="M19" s="240">
        <f>3_cyklus!M46</f>
        <v>0</v>
      </c>
      <c r="N19" s="240">
        <f>3_cyklus!N46</f>
        <v>0</v>
      </c>
      <c r="O19" s="239">
        <f>3_cyklus!O46</f>
        <v>0</v>
      </c>
      <c r="P19" s="241">
        <f>3_cyklus!P46</f>
        <v>0</v>
      </c>
      <c r="Q19" s="236"/>
      <c r="R19" s="242">
        <f>3_cyklus!R46</f>
        <v>0</v>
      </c>
    </row>
    <row r="20" spans="2:18" ht="12.75">
      <c r="B20" s="232">
        <v>1</v>
      </c>
      <c r="C20" s="233">
        <f>E20+F20+G20</f>
        <v>0</v>
      </c>
      <c r="D20" s="234">
        <f>4_cyklus!D17</f>
        <v>0</v>
      </c>
      <c r="E20" s="234">
        <f>4_cyklus!E17</f>
        <v>0</v>
      </c>
      <c r="F20" s="234">
        <f>4_cyklus!F17</f>
        <v>0</v>
      </c>
      <c r="G20" s="234">
        <f>4_cyklus!G17</f>
        <v>0</v>
      </c>
      <c r="H20" s="235">
        <f>4_cyklus!H17</f>
        <v>0</v>
      </c>
      <c r="I20" s="235">
        <f>4_cyklus!I17</f>
        <v>0</v>
      </c>
      <c r="J20" s="235">
        <f>4_cyklus!J17</f>
        <v>0</v>
      </c>
      <c r="K20" s="234">
        <f>4_cyklus!K17</f>
        <v>0</v>
      </c>
      <c r="L20" s="234">
        <f>4_cyklus!L17</f>
        <v>0</v>
      </c>
      <c r="M20" s="235">
        <f>4_cyklus!M17</f>
        <v>0</v>
      </c>
      <c r="N20" s="235">
        <f>4_cyklus!N17</f>
        <v>0</v>
      </c>
      <c r="O20" s="234">
        <f>4_cyklus!O17</f>
        <v>0</v>
      </c>
      <c r="P20" s="234">
        <f>4_cyklus!P17</f>
        <v>0</v>
      </c>
      <c r="Q20" s="236"/>
      <c r="R20" s="235">
        <f>4_cyklus!R17</f>
        <v>0</v>
      </c>
    </row>
    <row r="21" spans="2:18" ht="12.75">
      <c r="B21" s="232">
        <v>2</v>
      </c>
      <c r="C21" s="233">
        <f>E21+F21+G21</f>
        <v>0</v>
      </c>
      <c r="D21" s="234">
        <f>4_cyklus!D26</f>
        <v>0</v>
      </c>
      <c r="E21" s="234">
        <f>4_cyklus!E26</f>
        <v>0</v>
      </c>
      <c r="F21" s="234">
        <f>4_cyklus!F26</f>
        <v>0</v>
      </c>
      <c r="G21" s="234">
        <f>4_cyklus!G26</f>
        <v>0</v>
      </c>
      <c r="H21" s="235">
        <f>4_cyklus!H26</f>
        <v>0</v>
      </c>
      <c r="I21" s="235">
        <f>4_cyklus!I26</f>
        <v>0</v>
      </c>
      <c r="J21" s="235">
        <f>4_cyklus!J26</f>
        <v>0</v>
      </c>
      <c r="K21" s="234">
        <f>4_cyklus!K26</f>
        <v>0</v>
      </c>
      <c r="L21" s="234">
        <f>4_cyklus!L26</f>
        <v>0</v>
      </c>
      <c r="M21" s="235">
        <f>4_cyklus!M26</f>
        <v>0</v>
      </c>
      <c r="N21" s="235">
        <f>4_cyklus!N26</f>
        <v>0</v>
      </c>
      <c r="O21" s="234">
        <f>4_cyklus!O26</f>
        <v>0</v>
      </c>
      <c r="P21" s="234">
        <f>4_cyklus!P26</f>
        <v>0</v>
      </c>
      <c r="Q21" s="236"/>
      <c r="R21" s="235">
        <f>4_cyklus!R26</f>
        <v>0</v>
      </c>
    </row>
    <row r="22" spans="2:18" ht="12.75">
      <c r="B22" s="232">
        <v>3</v>
      </c>
      <c r="C22" s="233">
        <f>E22+F22+G22</f>
        <v>0</v>
      </c>
      <c r="D22" s="234">
        <f>4_cyklus!D35</f>
        <v>0</v>
      </c>
      <c r="E22" s="234">
        <f>4_cyklus!E35</f>
        <v>0</v>
      </c>
      <c r="F22" s="234">
        <f>4_cyklus!F35</f>
        <v>0</v>
      </c>
      <c r="G22" s="234">
        <f>4_cyklus!G35</f>
        <v>0</v>
      </c>
      <c r="H22" s="235">
        <f>4_cyklus!H35</f>
        <v>0</v>
      </c>
      <c r="I22" s="235">
        <f>4_cyklus!I35</f>
        <v>0</v>
      </c>
      <c r="J22" s="235">
        <f>4_cyklus!J35</f>
        <v>0</v>
      </c>
      <c r="K22" s="234">
        <f>4_cyklus!K35</f>
        <v>0</v>
      </c>
      <c r="L22" s="234">
        <f>4_cyklus!L35</f>
        <v>0</v>
      </c>
      <c r="M22" s="235">
        <f>4_cyklus!M35</f>
        <v>0</v>
      </c>
      <c r="N22" s="235">
        <f>4_cyklus!N35</f>
        <v>0</v>
      </c>
      <c r="O22" s="234">
        <f>4_cyklus!O35</f>
        <v>0</v>
      </c>
      <c r="P22" s="234">
        <f>4_cyklus!P35</f>
        <v>0</v>
      </c>
      <c r="Q22" s="236"/>
      <c r="R22" s="235">
        <f>4_cyklus!R35</f>
        <v>0</v>
      </c>
    </row>
    <row r="23" spans="2:18" ht="12.75">
      <c r="B23" s="232">
        <v>4</v>
      </c>
      <c r="C23" s="233">
        <f>E23+F23+G23</f>
        <v>0</v>
      </c>
      <c r="D23" s="234">
        <f>4_cyklus!D44</f>
        <v>0</v>
      </c>
      <c r="E23" s="234">
        <f>4_cyklus!E44</f>
        <v>0</v>
      </c>
      <c r="F23" s="234">
        <f>4_cyklus!F44</f>
        <v>0</v>
      </c>
      <c r="G23" s="234">
        <f>4_cyklus!G44</f>
        <v>0</v>
      </c>
      <c r="H23" s="235">
        <f>4_cyklus!H44</f>
        <v>0</v>
      </c>
      <c r="I23" s="235">
        <f>4_cyklus!I44</f>
        <v>0</v>
      </c>
      <c r="J23" s="235">
        <f>4_cyklus!J44</f>
        <v>0</v>
      </c>
      <c r="K23" s="234">
        <f>4_cyklus!K44</f>
        <v>0</v>
      </c>
      <c r="L23" s="234">
        <f>4_cyklus!L44</f>
        <v>0</v>
      </c>
      <c r="M23" s="235">
        <f>4_cyklus!M44</f>
        <v>0</v>
      </c>
      <c r="N23" s="235">
        <f>4_cyklus!N44</f>
        <v>0</v>
      </c>
      <c r="O23" s="234">
        <f>4_cyklus!O44</f>
        <v>0</v>
      </c>
      <c r="P23" s="234">
        <f>4_cyklus!P44</f>
        <v>0</v>
      </c>
      <c r="Q23" s="236"/>
      <c r="R23" s="235">
        <f>4_cyklus!R44</f>
        <v>0</v>
      </c>
    </row>
    <row r="24" spans="2:18" ht="12.75">
      <c r="B24" s="243">
        <v>4</v>
      </c>
      <c r="C24" s="238">
        <f>E24+F24+G24</f>
        <v>0</v>
      </c>
      <c r="D24" s="239">
        <f>4_cyklus!D46</f>
        <v>0</v>
      </c>
      <c r="E24" s="239">
        <f>4_cyklus!E46</f>
        <v>0</v>
      </c>
      <c r="F24" s="239">
        <f>4_cyklus!F46</f>
        <v>0</v>
      </c>
      <c r="G24" s="239">
        <f>4_cyklus!G46</f>
        <v>0</v>
      </c>
      <c r="H24" s="240">
        <f>4_cyklus!H46</f>
        <v>0</v>
      </c>
      <c r="I24" s="240">
        <f>4_cyklus!I46</f>
        <v>0</v>
      </c>
      <c r="J24" s="240">
        <f>4_cyklus!J46</f>
        <v>0</v>
      </c>
      <c r="K24" s="239">
        <f>4_cyklus!K46</f>
        <v>0</v>
      </c>
      <c r="L24" s="239">
        <f>4_cyklus!L46</f>
        <v>0</v>
      </c>
      <c r="M24" s="240">
        <f>4_cyklus!M46</f>
        <v>0</v>
      </c>
      <c r="N24" s="240">
        <f>4_cyklus!N46</f>
        <v>0</v>
      </c>
      <c r="O24" s="239">
        <f>4_cyklus!O46</f>
        <v>0</v>
      </c>
      <c r="P24" s="241">
        <f>4_cyklus!P46</f>
        <v>0</v>
      </c>
      <c r="Q24" s="236"/>
      <c r="R24" s="242">
        <f>4_cyklus!R46</f>
        <v>0</v>
      </c>
    </row>
    <row r="25" spans="2:18" ht="12.75">
      <c r="B25" s="232">
        <v>1</v>
      </c>
      <c r="C25" s="233">
        <f>E25+F25+G25</f>
        <v>0</v>
      </c>
      <c r="D25" s="234">
        <f>5_cyklus!D17</f>
        <v>0</v>
      </c>
      <c r="E25" s="234">
        <f>5_cyklus!E17</f>
        <v>0</v>
      </c>
      <c r="F25" s="234">
        <f>5_cyklus!F17</f>
        <v>0</v>
      </c>
      <c r="G25" s="234">
        <f>5_cyklus!G17</f>
        <v>0</v>
      </c>
      <c r="H25" s="235">
        <f>5_cyklus!H17</f>
        <v>0</v>
      </c>
      <c r="I25" s="235">
        <f>5_cyklus!I17</f>
        <v>0</v>
      </c>
      <c r="J25" s="235">
        <f>5_cyklus!J17</f>
        <v>0</v>
      </c>
      <c r="K25" s="234">
        <f>5_cyklus!K17</f>
        <v>0</v>
      </c>
      <c r="L25" s="234">
        <f>5_cyklus!L17</f>
        <v>0</v>
      </c>
      <c r="M25" s="235">
        <f>5_cyklus!M17</f>
        <v>0</v>
      </c>
      <c r="N25" s="235">
        <f>5_cyklus!N17</f>
        <v>0</v>
      </c>
      <c r="O25" s="234">
        <f>5_cyklus!O17</f>
        <v>0</v>
      </c>
      <c r="P25" s="234">
        <f>5_cyklus!P17</f>
        <v>0</v>
      </c>
      <c r="Q25" s="236"/>
      <c r="R25" s="235">
        <f>5_cyklus!R17</f>
        <v>0</v>
      </c>
    </row>
    <row r="26" spans="2:18" ht="12.75">
      <c r="B26" s="232">
        <v>2</v>
      </c>
      <c r="C26" s="233">
        <f>E26+F26+G26</f>
        <v>0</v>
      </c>
      <c r="D26" s="234">
        <f>5_cyklus!D26</f>
        <v>0</v>
      </c>
      <c r="E26" s="234">
        <f>5_cyklus!E26</f>
        <v>0</v>
      </c>
      <c r="F26" s="234">
        <f>5_cyklus!F26</f>
        <v>0</v>
      </c>
      <c r="G26" s="234">
        <f>5_cyklus!G26</f>
        <v>0</v>
      </c>
      <c r="H26" s="235">
        <f>5_cyklus!H26</f>
        <v>0</v>
      </c>
      <c r="I26" s="235">
        <f>5_cyklus!I26</f>
        <v>0</v>
      </c>
      <c r="J26" s="235">
        <f>5_cyklus!J26</f>
        <v>0</v>
      </c>
      <c r="K26" s="234">
        <f>5_cyklus!K26</f>
        <v>0</v>
      </c>
      <c r="L26" s="234">
        <f>5_cyklus!L26</f>
        <v>0</v>
      </c>
      <c r="M26" s="235">
        <f>5_cyklus!M26</f>
        <v>0</v>
      </c>
      <c r="N26" s="235">
        <f>5_cyklus!N26</f>
        <v>0</v>
      </c>
      <c r="O26" s="234">
        <f>5_cyklus!O26</f>
        <v>0</v>
      </c>
      <c r="P26" s="234">
        <f>5_cyklus!P26</f>
        <v>0</v>
      </c>
      <c r="Q26" s="236"/>
      <c r="R26" s="235">
        <f>5_cyklus!R26</f>
        <v>0</v>
      </c>
    </row>
    <row r="27" spans="2:18" ht="12.75">
      <c r="B27" s="232">
        <v>3</v>
      </c>
      <c r="C27" s="233">
        <f>E27+F27+G27</f>
        <v>0</v>
      </c>
      <c r="D27" s="234">
        <f>5_cyklus!D35</f>
        <v>0</v>
      </c>
      <c r="E27" s="234">
        <f>5_cyklus!E35</f>
        <v>0</v>
      </c>
      <c r="F27" s="234">
        <f>5_cyklus!F35</f>
        <v>0</v>
      </c>
      <c r="G27" s="234">
        <f>5_cyklus!G35</f>
        <v>0</v>
      </c>
      <c r="H27" s="235">
        <f>5_cyklus!H35</f>
        <v>0</v>
      </c>
      <c r="I27" s="235">
        <f>5_cyklus!I35</f>
        <v>0</v>
      </c>
      <c r="J27" s="235">
        <f>5_cyklus!J35</f>
        <v>0</v>
      </c>
      <c r="K27" s="234">
        <f>5_cyklus!K35</f>
        <v>0</v>
      </c>
      <c r="L27" s="234">
        <f>5_cyklus!L35</f>
        <v>0</v>
      </c>
      <c r="M27" s="235">
        <f>5_cyklus!M35</f>
        <v>0</v>
      </c>
      <c r="N27" s="235">
        <f>5_cyklus!N35</f>
        <v>0</v>
      </c>
      <c r="O27" s="234">
        <f>5_cyklus!O35</f>
        <v>0</v>
      </c>
      <c r="P27" s="234">
        <f>5_cyklus!P35</f>
        <v>0</v>
      </c>
      <c r="Q27" s="236"/>
      <c r="R27" s="235">
        <f>5_cyklus!R35</f>
        <v>0</v>
      </c>
    </row>
    <row r="28" spans="2:18" ht="12.75">
      <c r="B28" s="232">
        <v>4</v>
      </c>
      <c r="C28" s="233">
        <f>E28+F28+G28</f>
        <v>0</v>
      </c>
      <c r="D28" s="234">
        <f>5_cyklus!D44</f>
        <v>0</v>
      </c>
      <c r="E28" s="234">
        <f>5_cyklus!E44</f>
        <v>0</v>
      </c>
      <c r="F28" s="234">
        <f>5_cyklus!F44</f>
        <v>0</v>
      </c>
      <c r="G28" s="234">
        <f>5_cyklus!G44</f>
        <v>0</v>
      </c>
      <c r="H28" s="235">
        <f>5_cyklus!H44</f>
        <v>0</v>
      </c>
      <c r="I28" s="235">
        <f>5_cyklus!I44</f>
        <v>0</v>
      </c>
      <c r="J28" s="235">
        <f>5_cyklus!J44</f>
        <v>0</v>
      </c>
      <c r="K28" s="234">
        <f>5_cyklus!K44</f>
        <v>0</v>
      </c>
      <c r="L28" s="234">
        <f>5_cyklus!L44</f>
        <v>0</v>
      </c>
      <c r="M28" s="235">
        <f>5_cyklus!M44</f>
        <v>0</v>
      </c>
      <c r="N28" s="235">
        <f>5_cyklus!N44</f>
        <v>0</v>
      </c>
      <c r="O28" s="234">
        <f>5_cyklus!O44</f>
        <v>0</v>
      </c>
      <c r="P28" s="234">
        <f>5_cyklus!P44</f>
        <v>0</v>
      </c>
      <c r="Q28" s="236"/>
      <c r="R28" s="235">
        <f>5_cyklus!R44</f>
        <v>0</v>
      </c>
    </row>
    <row r="29" spans="2:18" ht="12.75">
      <c r="B29" s="243">
        <v>5</v>
      </c>
      <c r="C29" s="238">
        <f>E29+F29+G29</f>
        <v>0</v>
      </c>
      <c r="D29" s="239">
        <f>5_cyklus!D46</f>
        <v>0</v>
      </c>
      <c r="E29" s="239">
        <f>5_cyklus!E46</f>
        <v>0</v>
      </c>
      <c r="F29" s="239">
        <f>5_cyklus!F46</f>
        <v>0</v>
      </c>
      <c r="G29" s="239">
        <f>5_cyklus!G46</f>
        <v>0</v>
      </c>
      <c r="H29" s="240">
        <f>5_cyklus!H46</f>
        <v>0</v>
      </c>
      <c r="I29" s="240">
        <f>5_cyklus!I46</f>
        <v>0</v>
      </c>
      <c r="J29" s="240">
        <f>5_cyklus!J46</f>
        <v>0</v>
      </c>
      <c r="K29" s="239">
        <f>5_cyklus!K46</f>
        <v>0</v>
      </c>
      <c r="L29" s="239">
        <f>5_cyklus!L46</f>
        <v>0</v>
      </c>
      <c r="M29" s="240">
        <f>5_cyklus!M46</f>
        <v>0</v>
      </c>
      <c r="N29" s="240">
        <f>5_cyklus!N46</f>
        <v>0</v>
      </c>
      <c r="O29" s="239">
        <f>5_cyklus!O46</f>
        <v>0</v>
      </c>
      <c r="P29" s="241">
        <f>5_cyklus!P46</f>
        <v>0</v>
      </c>
      <c r="Q29" s="236"/>
      <c r="R29" s="242">
        <f>5_cyklus!R46</f>
        <v>0</v>
      </c>
    </row>
    <row r="30" spans="2:18" ht="12.75">
      <c r="B30" s="232">
        <v>1</v>
      </c>
      <c r="C30" s="233">
        <f>E30+F30+G30</f>
        <v>0</v>
      </c>
      <c r="D30" s="234">
        <f>6_cyklus!D17</f>
        <v>0</v>
      </c>
      <c r="E30" s="234">
        <f>6_cyklus!E17</f>
        <v>0</v>
      </c>
      <c r="F30" s="234">
        <f>5_cyklus!F22</f>
        <v>0</v>
      </c>
      <c r="G30" s="234">
        <f>5_cyklus!G22</f>
        <v>0</v>
      </c>
      <c r="H30" s="235">
        <f>5_cyklus!H22</f>
        <v>0</v>
      </c>
      <c r="I30" s="235">
        <f>5_cyklus!I22</f>
        <v>0</v>
      </c>
      <c r="J30" s="235">
        <f>5_cyklus!J22</f>
        <v>0</v>
      </c>
      <c r="K30" s="234">
        <f>5_cyklus!K22</f>
        <v>0</v>
      </c>
      <c r="L30" s="234">
        <f>5_cyklus!L22</f>
        <v>0</v>
      </c>
      <c r="M30" s="235">
        <f>5_cyklus!M22</f>
        <v>0</v>
      </c>
      <c r="N30" s="235">
        <f>5_cyklus!N22</f>
        <v>0</v>
      </c>
      <c r="O30" s="234">
        <f>5_cyklus!O22</f>
        <v>0</v>
      </c>
      <c r="P30" s="234">
        <f>6_cyklus!P17</f>
        <v>0</v>
      </c>
      <c r="Q30" s="236"/>
      <c r="R30" s="235">
        <f>5_cyklus!R22</f>
        <v>0</v>
      </c>
    </row>
    <row r="31" spans="2:18" ht="12.75">
      <c r="B31" s="232">
        <v>2</v>
      </c>
      <c r="C31" s="233">
        <f>E31+F31+G31</f>
        <v>0</v>
      </c>
      <c r="D31" s="234">
        <f>6_cyklus!D26</f>
        <v>0</v>
      </c>
      <c r="E31" s="234">
        <f>6_cyklus!E26</f>
        <v>0</v>
      </c>
      <c r="F31" s="234">
        <f>6_cyklus!F26</f>
        <v>0</v>
      </c>
      <c r="G31" s="234">
        <f>6_cyklus!G26</f>
        <v>0</v>
      </c>
      <c r="H31" s="235">
        <f>6_cyklus!H26</f>
        <v>0</v>
      </c>
      <c r="I31" s="235">
        <f>6_cyklus!I26</f>
        <v>0</v>
      </c>
      <c r="J31" s="235">
        <f>6_cyklus!J26</f>
        <v>0</v>
      </c>
      <c r="K31" s="234">
        <f>6_cyklus!K26</f>
        <v>0</v>
      </c>
      <c r="L31" s="234">
        <f>6_cyklus!L26</f>
        <v>0</v>
      </c>
      <c r="M31" s="235">
        <f>6_cyklus!M26</f>
        <v>0</v>
      </c>
      <c r="N31" s="235">
        <f>6_cyklus!N26</f>
        <v>0</v>
      </c>
      <c r="O31" s="234">
        <f>6_cyklus!O26</f>
        <v>0</v>
      </c>
      <c r="P31" s="234">
        <f>6_cyklus!P26</f>
        <v>0</v>
      </c>
      <c r="Q31" s="236"/>
      <c r="R31" s="235">
        <f>6_cyklus!R26</f>
        <v>0</v>
      </c>
    </row>
    <row r="32" spans="2:18" ht="12.75">
      <c r="B32" s="232">
        <v>3</v>
      </c>
      <c r="C32" s="233">
        <f>E32+F32+G32</f>
        <v>0</v>
      </c>
      <c r="D32" s="234">
        <f>6_cyklus!D35</f>
        <v>0</v>
      </c>
      <c r="E32" s="234">
        <f>6_cyklus!E35</f>
        <v>0</v>
      </c>
      <c r="F32" s="234">
        <f>6_cyklus!F35</f>
        <v>0</v>
      </c>
      <c r="G32" s="234">
        <f>6_cyklus!G35</f>
        <v>0</v>
      </c>
      <c r="H32" s="235">
        <f>6_cyklus!H35</f>
        <v>0</v>
      </c>
      <c r="I32" s="235">
        <f>6_cyklus!I35</f>
        <v>0</v>
      </c>
      <c r="J32" s="235">
        <f>6_cyklus!J35</f>
        <v>0</v>
      </c>
      <c r="K32" s="234">
        <f>6_cyklus!K35</f>
        <v>0</v>
      </c>
      <c r="L32" s="234">
        <f>6_cyklus!L35</f>
        <v>0</v>
      </c>
      <c r="M32" s="235">
        <f>6_cyklus!M35</f>
        <v>0</v>
      </c>
      <c r="N32" s="235">
        <f>6_cyklus!N35</f>
        <v>0</v>
      </c>
      <c r="O32" s="234">
        <f>6_cyklus!O35</f>
        <v>0</v>
      </c>
      <c r="P32" s="234">
        <f>6_cyklus!P35</f>
        <v>0</v>
      </c>
      <c r="Q32" s="236"/>
      <c r="R32" s="235">
        <f>6_cyklus!R35</f>
        <v>0</v>
      </c>
    </row>
    <row r="33" spans="2:18" ht="12.75">
      <c r="B33" s="232">
        <v>4</v>
      </c>
      <c r="C33" s="233">
        <f>E33+F33+G33</f>
        <v>0</v>
      </c>
      <c r="D33" s="234">
        <f>6_cyklus!D44</f>
        <v>0</v>
      </c>
      <c r="E33" s="234">
        <f>6_cyklus!E44</f>
        <v>0</v>
      </c>
      <c r="F33" s="234">
        <f>6_cyklus!F44</f>
        <v>0</v>
      </c>
      <c r="G33" s="234">
        <f>6_cyklus!G44</f>
        <v>0</v>
      </c>
      <c r="H33" s="235">
        <f>6_cyklus!H44</f>
        <v>0</v>
      </c>
      <c r="I33" s="235">
        <f>6_cyklus!I44</f>
        <v>0</v>
      </c>
      <c r="J33" s="235">
        <f>6_cyklus!J44</f>
        <v>0</v>
      </c>
      <c r="K33" s="234">
        <f>6_cyklus!K44</f>
        <v>0</v>
      </c>
      <c r="L33" s="234">
        <f>6_cyklus!L44</f>
        <v>0</v>
      </c>
      <c r="M33" s="235">
        <f>6_cyklus!M44</f>
        <v>0</v>
      </c>
      <c r="N33" s="235">
        <f>6_cyklus!N44</f>
        <v>0</v>
      </c>
      <c r="O33" s="234">
        <f>6_cyklus!O44</f>
        <v>0</v>
      </c>
      <c r="P33" s="234">
        <f>6_cyklus!P44</f>
        <v>0</v>
      </c>
      <c r="Q33" s="236"/>
      <c r="R33" s="235">
        <f>6_cyklus!R44</f>
        <v>0</v>
      </c>
    </row>
    <row r="34" spans="2:18" ht="12.75">
      <c r="B34" s="243">
        <v>6</v>
      </c>
      <c r="C34" s="238">
        <f>E34+F34+G34</f>
        <v>0</v>
      </c>
      <c r="D34" s="239">
        <f>6_cyklus!D46</f>
        <v>0</v>
      </c>
      <c r="E34" s="239">
        <f>6_cyklus!E46</f>
        <v>0</v>
      </c>
      <c r="F34" s="239">
        <f>6_cyklus!F46</f>
        <v>0</v>
      </c>
      <c r="G34" s="239">
        <f>6_cyklus!G46</f>
        <v>0</v>
      </c>
      <c r="H34" s="240">
        <f>6_cyklus!H46</f>
        <v>0</v>
      </c>
      <c r="I34" s="240">
        <f>6_cyklus!I46</f>
        <v>0</v>
      </c>
      <c r="J34" s="240">
        <f>6_cyklus!J46</f>
        <v>0</v>
      </c>
      <c r="K34" s="239">
        <f>6_cyklus!K46</f>
        <v>0</v>
      </c>
      <c r="L34" s="239">
        <f>6_cyklus!L46</f>
        <v>0</v>
      </c>
      <c r="M34" s="240">
        <f>6_cyklus!M46</f>
        <v>0</v>
      </c>
      <c r="N34" s="240">
        <f>6_cyklus!N46</f>
        <v>0</v>
      </c>
      <c r="O34" s="239">
        <f>6_cyklus!O46</f>
        <v>0</v>
      </c>
      <c r="P34" s="241">
        <f>6_cyklus!P46</f>
        <v>0</v>
      </c>
      <c r="Q34" s="236"/>
      <c r="R34" s="242">
        <f>6_cyklus!R46</f>
        <v>0</v>
      </c>
    </row>
    <row r="35" spans="2:18" ht="12.75">
      <c r="B35" s="232">
        <v>1</v>
      </c>
      <c r="C35" s="233">
        <f>E35+F35+G35</f>
        <v>0</v>
      </c>
      <c r="D35" s="234">
        <f>7_cyklus!D17</f>
        <v>0</v>
      </c>
      <c r="E35" s="234">
        <f>7_cyklus!E17</f>
        <v>0</v>
      </c>
      <c r="F35" s="234">
        <f>7_cyklus!F17</f>
        <v>0</v>
      </c>
      <c r="G35" s="234">
        <f>7_cyklus!G17</f>
        <v>0</v>
      </c>
      <c r="H35" s="235">
        <f>7_cyklus!H17</f>
        <v>0</v>
      </c>
      <c r="I35" s="235">
        <f>7_cyklus!I17</f>
        <v>0</v>
      </c>
      <c r="J35" s="235">
        <f>7_cyklus!J17</f>
        <v>0</v>
      </c>
      <c r="K35" s="234">
        <f>7_cyklus!K17</f>
        <v>0</v>
      </c>
      <c r="L35" s="234">
        <f>7_cyklus!L17</f>
        <v>0</v>
      </c>
      <c r="M35" s="235">
        <f>7_cyklus!M17</f>
        <v>0</v>
      </c>
      <c r="N35" s="235">
        <f>7_cyklus!N17</f>
        <v>0</v>
      </c>
      <c r="O35" s="234">
        <f>7_cyklus!O17</f>
        <v>0</v>
      </c>
      <c r="P35" s="234">
        <f>7_cyklus!P17</f>
        <v>0</v>
      </c>
      <c r="Q35" s="236"/>
      <c r="R35" s="235">
        <f>7_cyklus!R17</f>
        <v>0</v>
      </c>
    </row>
    <row r="36" spans="2:18" ht="12.75">
      <c r="B36" s="232">
        <v>2</v>
      </c>
      <c r="C36" s="233">
        <f>E36+F36+G36</f>
        <v>0</v>
      </c>
      <c r="D36" s="234">
        <f>7_cyklus!D26</f>
        <v>0</v>
      </c>
      <c r="E36" s="234">
        <f>7_cyklus!E26</f>
        <v>0</v>
      </c>
      <c r="F36" s="234">
        <f>7_cyklus!F26</f>
        <v>0</v>
      </c>
      <c r="G36" s="234">
        <f>7_cyklus!G26</f>
        <v>0</v>
      </c>
      <c r="H36" s="235">
        <f>7_cyklus!H26</f>
        <v>0</v>
      </c>
      <c r="I36" s="235">
        <f>7_cyklus!I26</f>
        <v>0</v>
      </c>
      <c r="J36" s="235">
        <f>7_cyklus!J26</f>
        <v>0</v>
      </c>
      <c r="K36" s="234">
        <f>7_cyklus!K26</f>
        <v>0</v>
      </c>
      <c r="L36" s="234">
        <f>7_cyklus!L26</f>
        <v>0</v>
      </c>
      <c r="M36" s="235">
        <f>7_cyklus!M26</f>
        <v>0</v>
      </c>
      <c r="N36" s="235">
        <f>7_cyklus!N26</f>
        <v>0</v>
      </c>
      <c r="O36" s="234">
        <f>7_cyklus!O26</f>
        <v>0</v>
      </c>
      <c r="P36" s="234">
        <f>7_cyklus!P26</f>
        <v>0</v>
      </c>
      <c r="Q36" s="236"/>
      <c r="R36" s="235">
        <f>7_cyklus!R26</f>
        <v>0</v>
      </c>
    </row>
    <row r="37" spans="2:18" ht="12.75">
      <c r="B37" s="232">
        <v>3</v>
      </c>
      <c r="C37" s="233">
        <f>E37+F37+G37</f>
        <v>0</v>
      </c>
      <c r="D37" s="234">
        <f>7_cyklus!D35</f>
        <v>0</v>
      </c>
      <c r="E37" s="234">
        <f>7_cyklus!E35</f>
        <v>0</v>
      </c>
      <c r="F37" s="234">
        <f>7_cyklus!F35</f>
        <v>0</v>
      </c>
      <c r="G37" s="234">
        <f>7_cyklus!G35</f>
        <v>0</v>
      </c>
      <c r="H37" s="235">
        <f>7_cyklus!H35</f>
        <v>0</v>
      </c>
      <c r="I37" s="235">
        <f>7_cyklus!I35</f>
        <v>0</v>
      </c>
      <c r="J37" s="235">
        <f>7_cyklus!J35</f>
        <v>0</v>
      </c>
      <c r="K37" s="234">
        <f>7_cyklus!K35</f>
        <v>0</v>
      </c>
      <c r="L37" s="234">
        <f>7_cyklus!L35</f>
        <v>0</v>
      </c>
      <c r="M37" s="235">
        <f>7_cyklus!M35</f>
        <v>0</v>
      </c>
      <c r="N37" s="235">
        <f>7_cyklus!N35</f>
        <v>0</v>
      </c>
      <c r="O37" s="234">
        <f>7_cyklus!O35</f>
        <v>0</v>
      </c>
      <c r="P37" s="234">
        <f>7_cyklus!P35</f>
        <v>0</v>
      </c>
      <c r="Q37" s="236"/>
      <c r="R37" s="235">
        <f>7_cyklus!R35</f>
        <v>0</v>
      </c>
    </row>
    <row r="38" spans="2:18" ht="12.75">
      <c r="B38" s="232">
        <v>4</v>
      </c>
      <c r="C38" s="233">
        <f>E38+F38+G38</f>
        <v>0</v>
      </c>
      <c r="D38" s="234">
        <f>7_cyklus!D44</f>
        <v>0</v>
      </c>
      <c r="E38" s="234">
        <f>7_cyklus!E44</f>
        <v>0</v>
      </c>
      <c r="F38" s="234">
        <f>7_cyklus!F44</f>
        <v>0</v>
      </c>
      <c r="G38" s="234">
        <f>7_cyklus!G44</f>
        <v>0</v>
      </c>
      <c r="H38" s="235">
        <f>7_cyklus!H44</f>
        <v>0</v>
      </c>
      <c r="I38" s="235">
        <f>7_cyklus!I44</f>
        <v>0</v>
      </c>
      <c r="J38" s="235">
        <f>7_cyklus!J44</f>
        <v>0</v>
      </c>
      <c r="K38" s="234">
        <f>7_cyklus!K44</f>
        <v>0</v>
      </c>
      <c r="L38" s="234">
        <f>7_cyklus!L44</f>
        <v>0</v>
      </c>
      <c r="M38" s="235">
        <f>7_cyklus!M44</f>
        <v>0</v>
      </c>
      <c r="N38" s="235">
        <f>7_cyklus!N44</f>
        <v>0</v>
      </c>
      <c r="O38" s="234">
        <f>7_cyklus!O44</f>
        <v>0</v>
      </c>
      <c r="P38" s="234">
        <f>7_cyklus!P44</f>
        <v>0</v>
      </c>
      <c r="Q38" s="236"/>
      <c r="R38" s="235">
        <f>7_cyklus!R44</f>
        <v>0</v>
      </c>
    </row>
    <row r="39" spans="2:18" ht="12.75">
      <c r="B39" s="243">
        <v>7</v>
      </c>
      <c r="C39" s="238">
        <f>E39+F39+G39</f>
        <v>0</v>
      </c>
      <c r="D39" s="239">
        <f>7_cyklus!D46</f>
        <v>0</v>
      </c>
      <c r="E39" s="239">
        <f>7_cyklus!E46</f>
        <v>0</v>
      </c>
      <c r="F39" s="239">
        <f>7_cyklus!F46</f>
        <v>0</v>
      </c>
      <c r="G39" s="239">
        <f>7_cyklus!G46</f>
        <v>0</v>
      </c>
      <c r="H39" s="240">
        <f>7_cyklus!H46</f>
        <v>0</v>
      </c>
      <c r="I39" s="240">
        <f>7_cyklus!I46</f>
        <v>0</v>
      </c>
      <c r="J39" s="240">
        <f>7_cyklus!J46</f>
        <v>0</v>
      </c>
      <c r="K39" s="239">
        <f>7_cyklus!K46</f>
        <v>0</v>
      </c>
      <c r="L39" s="239">
        <f>7_cyklus!L46</f>
        <v>0</v>
      </c>
      <c r="M39" s="240">
        <f>7_cyklus!M46</f>
        <v>0</v>
      </c>
      <c r="N39" s="240">
        <f>7_cyklus!N46</f>
        <v>0</v>
      </c>
      <c r="O39" s="239">
        <f>7_cyklus!O46</f>
        <v>0</v>
      </c>
      <c r="P39" s="241">
        <f>7_cyklus!P46</f>
        <v>0</v>
      </c>
      <c r="Q39" s="236"/>
      <c r="R39" s="242">
        <f>7_cyklus!R46</f>
        <v>0</v>
      </c>
    </row>
    <row r="40" spans="2:18" ht="12.75">
      <c r="B40" s="232">
        <v>1</v>
      </c>
      <c r="C40" s="233">
        <f>E40+F40+G40</f>
        <v>0</v>
      </c>
      <c r="D40" s="234">
        <f>8_cyklus!D17</f>
        <v>0</v>
      </c>
      <c r="E40" s="234">
        <f>8_cyklus!E17</f>
        <v>0</v>
      </c>
      <c r="F40" s="234">
        <f>8_cyklus!F17</f>
        <v>0</v>
      </c>
      <c r="G40" s="234">
        <f>8_cyklus!G17</f>
        <v>0</v>
      </c>
      <c r="H40" s="235">
        <f>8_cyklus!H17</f>
        <v>0</v>
      </c>
      <c r="I40" s="235">
        <f>8_cyklus!I17</f>
        <v>0</v>
      </c>
      <c r="J40" s="235">
        <f>8_cyklus!J17</f>
        <v>0</v>
      </c>
      <c r="K40" s="234">
        <f>8_cyklus!K17</f>
        <v>0</v>
      </c>
      <c r="L40" s="234">
        <f>8_cyklus!L17</f>
        <v>0</v>
      </c>
      <c r="M40" s="235">
        <f>8_cyklus!M17</f>
        <v>0</v>
      </c>
      <c r="N40" s="235">
        <f>8_cyklus!N17</f>
        <v>0</v>
      </c>
      <c r="O40" s="234">
        <f>8_cyklus!O17</f>
        <v>0</v>
      </c>
      <c r="P40" s="234">
        <f>8_cyklus!P17</f>
        <v>0</v>
      </c>
      <c r="Q40" s="236"/>
      <c r="R40" s="235">
        <f>8_cyklus!R17</f>
        <v>0</v>
      </c>
    </row>
    <row r="41" spans="2:18" ht="12.75">
      <c r="B41" s="232">
        <v>2</v>
      </c>
      <c r="C41" s="233">
        <f>E41+F41+G41</f>
        <v>0</v>
      </c>
      <c r="D41" s="234">
        <f>8_cyklus!D26</f>
        <v>0</v>
      </c>
      <c r="E41" s="234">
        <f>8_cyklus!E26</f>
        <v>0</v>
      </c>
      <c r="F41" s="234">
        <f>8_cyklus!F26</f>
        <v>0</v>
      </c>
      <c r="G41" s="234">
        <f>8_cyklus!G26</f>
        <v>0</v>
      </c>
      <c r="H41" s="235">
        <f>8_cyklus!H26</f>
        <v>0</v>
      </c>
      <c r="I41" s="235">
        <f>8_cyklus!I26</f>
        <v>0</v>
      </c>
      <c r="J41" s="235">
        <f>8_cyklus!J26</f>
        <v>0</v>
      </c>
      <c r="K41" s="234">
        <f>8_cyklus!K26</f>
        <v>0</v>
      </c>
      <c r="L41" s="234">
        <f>8_cyklus!L26</f>
        <v>0</v>
      </c>
      <c r="M41" s="235">
        <f>8_cyklus!M26</f>
        <v>0</v>
      </c>
      <c r="N41" s="235">
        <f>8_cyklus!N26</f>
        <v>0</v>
      </c>
      <c r="O41" s="234">
        <f>8_cyklus!O26</f>
        <v>0</v>
      </c>
      <c r="P41" s="234">
        <f>8_cyklus!P26</f>
        <v>0</v>
      </c>
      <c r="Q41" s="236"/>
      <c r="R41" s="235">
        <f>8_cyklus!R26</f>
        <v>0</v>
      </c>
    </row>
    <row r="42" spans="2:18" ht="12.75">
      <c r="B42" s="232">
        <v>3</v>
      </c>
      <c r="C42" s="233">
        <f>E42+F42+G42</f>
        <v>0</v>
      </c>
      <c r="D42" s="234">
        <f>8_cyklus!D35</f>
        <v>0</v>
      </c>
      <c r="E42" s="234">
        <f>8_cyklus!E35</f>
        <v>0</v>
      </c>
      <c r="F42" s="234">
        <f>8_cyklus!F35</f>
        <v>0</v>
      </c>
      <c r="G42" s="234">
        <f>8_cyklus!G35</f>
        <v>0</v>
      </c>
      <c r="H42" s="235">
        <f>8_cyklus!H35</f>
        <v>0</v>
      </c>
      <c r="I42" s="235">
        <f>8_cyklus!I35</f>
        <v>0</v>
      </c>
      <c r="J42" s="235">
        <f>8_cyklus!J35</f>
        <v>0</v>
      </c>
      <c r="K42" s="234">
        <f>8_cyklus!K35</f>
        <v>0</v>
      </c>
      <c r="L42" s="234">
        <f>8_cyklus!L35</f>
        <v>0</v>
      </c>
      <c r="M42" s="235">
        <f>8_cyklus!M35</f>
        <v>0</v>
      </c>
      <c r="N42" s="235">
        <f>8_cyklus!N35</f>
        <v>0</v>
      </c>
      <c r="O42" s="234">
        <f>8_cyklus!O35</f>
        <v>0</v>
      </c>
      <c r="P42" s="234">
        <f>8_cyklus!P35</f>
        <v>0</v>
      </c>
      <c r="Q42" s="236"/>
      <c r="R42" s="235">
        <f>8_cyklus!R35</f>
        <v>0</v>
      </c>
    </row>
    <row r="43" spans="2:18" ht="12.75">
      <c r="B43" s="232">
        <v>4</v>
      </c>
      <c r="C43" s="233">
        <f>E43+F43+G43</f>
        <v>0</v>
      </c>
      <c r="D43" s="234">
        <f>8_cyklus!D44</f>
        <v>0</v>
      </c>
      <c r="E43" s="234">
        <f>8_cyklus!E44</f>
        <v>0</v>
      </c>
      <c r="F43" s="234">
        <f>8_cyklus!F44</f>
        <v>0</v>
      </c>
      <c r="G43" s="234">
        <f>8_cyklus!G44</f>
        <v>0</v>
      </c>
      <c r="H43" s="235">
        <f>8_cyklus!H44</f>
        <v>0</v>
      </c>
      <c r="I43" s="235">
        <f>8_cyklus!I44</f>
        <v>0</v>
      </c>
      <c r="J43" s="235">
        <f>8_cyklus!J44</f>
        <v>0</v>
      </c>
      <c r="K43" s="234">
        <f>8_cyklus!K44</f>
        <v>0</v>
      </c>
      <c r="L43" s="234">
        <f>8_cyklus!L44</f>
        <v>0</v>
      </c>
      <c r="M43" s="235">
        <f>8_cyklus!M44</f>
        <v>0</v>
      </c>
      <c r="N43" s="235">
        <f>8_cyklus!N44</f>
        <v>0</v>
      </c>
      <c r="O43" s="234">
        <f>8_cyklus!O44</f>
        <v>0</v>
      </c>
      <c r="P43" s="234">
        <f>8_cyklus!P44</f>
        <v>0</v>
      </c>
      <c r="Q43" s="236"/>
      <c r="R43" s="235">
        <f>8_cyklus!R44</f>
        <v>0</v>
      </c>
    </row>
    <row r="44" spans="2:18" ht="12.75">
      <c r="B44" s="243">
        <v>8</v>
      </c>
      <c r="C44" s="238">
        <f>E44+F44+G44</f>
        <v>0</v>
      </c>
      <c r="D44" s="239">
        <f>8_cyklus!D46</f>
        <v>0</v>
      </c>
      <c r="E44" s="239">
        <f>8_cyklus!E46</f>
        <v>0</v>
      </c>
      <c r="F44" s="239">
        <f>8_cyklus!F46</f>
        <v>0</v>
      </c>
      <c r="G44" s="239">
        <f>8_cyklus!G46</f>
        <v>0</v>
      </c>
      <c r="H44" s="240">
        <f>8_cyklus!H46</f>
        <v>0</v>
      </c>
      <c r="I44" s="240">
        <f>8_cyklus!I46</f>
        <v>0</v>
      </c>
      <c r="J44" s="240">
        <f>8_cyklus!J46</f>
        <v>0</v>
      </c>
      <c r="K44" s="239">
        <f>8_cyklus!K46</f>
        <v>0</v>
      </c>
      <c r="L44" s="239">
        <f>8_cyklus!L46</f>
        <v>0</v>
      </c>
      <c r="M44" s="240">
        <f>8_cyklus!M46</f>
        <v>0</v>
      </c>
      <c r="N44" s="240">
        <f>8_cyklus!N46</f>
        <v>0</v>
      </c>
      <c r="O44" s="239">
        <f>8_cyklus!O46</f>
        <v>0</v>
      </c>
      <c r="P44" s="241">
        <f>8_cyklus!P46</f>
        <v>0</v>
      </c>
      <c r="Q44" s="236"/>
      <c r="R44" s="242">
        <f>8_cyklus!R46</f>
        <v>0</v>
      </c>
    </row>
    <row r="45" spans="2:18" ht="12.75">
      <c r="B45" s="232">
        <v>1</v>
      </c>
      <c r="C45" s="233">
        <f>E45+F45+G45</f>
        <v>0</v>
      </c>
      <c r="D45" s="234">
        <f>9_cyklus!D17</f>
        <v>0</v>
      </c>
      <c r="E45" s="234">
        <f>9_cyklus!E17</f>
        <v>0</v>
      </c>
      <c r="F45" s="234">
        <f>9_cyklus!F17</f>
        <v>0</v>
      </c>
      <c r="G45" s="234">
        <f>9_cyklus!G17</f>
        <v>0</v>
      </c>
      <c r="H45" s="235">
        <f>9_cyklus!H17</f>
        <v>0</v>
      </c>
      <c r="I45" s="235">
        <f>9_cyklus!I17</f>
        <v>0</v>
      </c>
      <c r="J45" s="235">
        <f>9_cyklus!J17</f>
        <v>0</v>
      </c>
      <c r="K45" s="234">
        <f>9_cyklus!K17</f>
        <v>0</v>
      </c>
      <c r="L45" s="234">
        <f>9_cyklus!L17</f>
        <v>0</v>
      </c>
      <c r="M45" s="235">
        <f>9_cyklus!M17</f>
        <v>0</v>
      </c>
      <c r="N45" s="235">
        <f>9_cyklus!N17</f>
        <v>0</v>
      </c>
      <c r="O45" s="234">
        <f>9_cyklus!O17</f>
        <v>0</v>
      </c>
      <c r="P45" s="234">
        <f>9_cyklus!P17</f>
        <v>0</v>
      </c>
      <c r="Q45" s="236"/>
      <c r="R45" s="235">
        <f>9_cyklus!R17</f>
        <v>0</v>
      </c>
    </row>
    <row r="46" spans="2:18" ht="12.75">
      <c r="B46" s="232">
        <v>2</v>
      </c>
      <c r="C46" s="233">
        <f>E46+F46+G46</f>
        <v>0</v>
      </c>
      <c r="D46" s="234">
        <f>9_cyklus!D26</f>
        <v>0</v>
      </c>
      <c r="E46" s="234">
        <f>9_cyklus!E26</f>
        <v>0</v>
      </c>
      <c r="F46" s="234">
        <f>9_cyklus!F26</f>
        <v>0</v>
      </c>
      <c r="G46" s="234">
        <f>9_cyklus!G26</f>
        <v>0</v>
      </c>
      <c r="H46" s="235">
        <f>9_cyklus!H26</f>
        <v>0</v>
      </c>
      <c r="I46" s="235">
        <f>9_cyklus!I26</f>
        <v>0</v>
      </c>
      <c r="J46" s="235">
        <f>9_cyklus!J26</f>
        <v>0</v>
      </c>
      <c r="K46" s="234">
        <f>9_cyklus!K26</f>
        <v>0</v>
      </c>
      <c r="L46" s="234">
        <f>9_cyklus!L26</f>
        <v>0</v>
      </c>
      <c r="M46" s="235">
        <f>9_cyklus!M26</f>
        <v>0</v>
      </c>
      <c r="N46" s="235">
        <f>9_cyklus!N26</f>
        <v>0</v>
      </c>
      <c r="O46" s="234">
        <f>9_cyklus!O26</f>
        <v>0</v>
      </c>
      <c r="P46" s="234">
        <f>9_cyklus!P26</f>
        <v>0</v>
      </c>
      <c r="Q46" s="236"/>
      <c r="R46" s="235">
        <f>9_cyklus!R26</f>
        <v>0</v>
      </c>
    </row>
    <row r="47" spans="2:18" ht="12.75">
      <c r="B47" s="232">
        <v>3</v>
      </c>
      <c r="C47" s="233">
        <f>E47+F47+G47</f>
        <v>0</v>
      </c>
      <c r="D47" s="234">
        <f>9_cyklus!D35</f>
        <v>0</v>
      </c>
      <c r="E47" s="234">
        <f>9_cyklus!E35</f>
        <v>0</v>
      </c>
      <c r="F47" s="234">
        <f>9_cyklus!F35</f>
        <v>0</v>
      </c>
      <c r="G47" s="234">
        <f>9_cyklus!G35</f>
        <v>0</v>
      </c>
      <c r="H47" s="235">
        <f>9_cyklus!H35</f>
        <v>0</v>
      </c>
      <c r="I47" s="235">
        <f>9_cyklus!I35</f>
        <v>0</v>
      </c>
      <c r="J47" s="235">
        <f>9_cyklus!J35</f>
        <v>0</v>
      </c>
      <c r="K47" s="234">
        <f>9_cyklus!K35</f>
        <v>0</v>
      </c>
      <c r="L47" s="234">
        <f>9_cyklus!L35</f>
        <v>0</v>
      </c>
      <c r="M47" s="235">
        <f>9_cyklus!M35</f>
        <v>0</v>
      </c>
      <c r="N47" s="235">
        <f>9_cyklus!N35</f>
        <v>0</v>
      </c>
      <c r="O47" s="234">
        <f>9_cyklus!O35</f>
        <v>0</v>
      </c>
      <c r="P47" s="234">
        <f>9_cyklus!P35</f>
        <v>0</v>
      </c>
      <c r="Q47" s="236"/>
      <c r="R47" s="235">
        <f>9_cyklus!R35</f>
        <v>0</v>
      </c>
    </row>
    <row r="48" spans="2:18" ht="12.75">
      <c r="B48" s="232">
        <v>4</v>
      </c>
      <c r="C48" s="233">
        <f>E48+F48+G48</f>
        <v>0</v>
      </c>
      <c r="D48" s="234">
        <f>9_cyklus!D44</f>
        <v>0</v>
      </c>
      <c r="E48" s="234">
        <f>9_cyklus!E44</f>
        <v>0</v>
      </c>
      <c r="F48" s="234">
        <f>9_cyklus!F44</f>
        <v>0</v>
      </c>
      <c r="G48" s="234">
        <f>9_cyklus!G44</f>
        <v>0</v>
      </c>
      <c r="H48" s="235">
        <f>9_cyklus!H44</f>
        <v>0</v>
      </c>
      <c r="I48" s="235">
        <f>9_cyklus!I44</f>
        <v>0</v>
      </c>
      <c r="J48" s="235">
        <f>9_cyklus!J44</f>
        <v>0</v>
      </c>
      <c r="K48" s="234">
        <f>9_cyklus!K44</f>
        <v>0</v>
      </c>
      <c r="L48" s="234">
        <f>9_cyklus!L44</f>
        <v>0</v>
      </c>
      <c r="M48" s="235">
        <f>9_cyklus!M44</f>
        <v>0</v>
      </c>
      <c r="N48" s="235">
        <f>9_cyklus!N44</f>
        <v>0</v>
      </c>
      <c r="O48" s="234">
        <f>9_cyklus!O44</f>
        <v>0</v>
      </c>
      <c r="P48" s="234">
        <f>9_cyklus!P44</f>
        <v>0</v>
      </c>
      <c r="Q48" s="236"/>
      <c r="R48" s="235">
        <f>9_cyklus!R44</f>
        <v>0</v>
      </c>
    </row>
    <row r="49" spans="2:18" ht="12.75">
      <c r="B49" s="243">
        <v>9</v>
      </c>
      <c r="C49" s="238">
        <f>E49+F49+G49</f>
        <v>0</v>
      </c>
      <c r="D49" s="239">
        <f>9_cyklus!D46</f>
        <v>0</v>
      </c>
      <c r="E49" s="239">
        <f>9_cyklus!E46</f>
        <v>0</v>
      </c>
      <c r="F49" s="239">
        <f>9_cyklus!F46</f>
        <v>0</v>
      </c>
      <c r="G49" s="239">
        <f>9_cyklus!G46</f>
        <v>0</v>
      </c>
      <c r="H49" s="240">
        <f>9_cyklus!H46</f>
        <v>0</v>
      </c>
      <c r="I49" s="240">
        <f>9_cyklus!I46</f>
        <v>0</v>
      </c>
      <c r="J49" s="240">
        <f>9_cyklus!J46</f>
        <v>0</v>
      </c>
      <c r="K49" s="239">
        <f>9_cyklus!K46</f>
        <v>0</v>
      </c>
      <c r="L49" s="239">
        <f>9_cyklus!L46</f>
        <v>0</v>
      </c>
      <c r="M49" s="240">
        <f>9_cyklus!M46</f>
        <v>0</v>
      </c>
      <c r="N49" s="240">
        <f>9_cyklus!N46</f>
        <v>0</v>
      </c>
      <c r="O49" s="239">
        <f>9_cyklus!O46</f>
        <v>0</v>
      </c>
      <c r="P49" s="241">
        <f>9_cyklus!P46</f>
        <v>0</v>
      </c>
      <c r="Q49" s="236"/>
      <c r="R49" s="242">
        <f>9_cyklus!R46</f>
        <v>0</v>
      </c>
    </row>
    <row r="50" spans="2:18" ht="12.75">
      <c r="B50" s="232">
        <v>1</v>
      </c>
      <c r="C50" s="233">
        <f>E50+F50+G50</f>
        <v>0</v>
      </c>
      <c r="D50" s="234">
        <f>'10_cyklus'!D17</f>
        <v>0</v>
      </c>
      <c r="E50" s="234">
        <f>'10_cyklus'!E17</f>
        <v>0</v>
      </c>
      <c r="F50" s="234">
        <f>'10_cyklus'!F17</f>
        <v>0</v>
      </c>
      <c r="G50" s="234">
        <f>'10_cyklus'!G17</f>
        <v>0</v>
      </c>
      <c r="H50" s="235">
        <f>'10_cyklus'!H17</f>
        <v>0</v>
      </c>
      <c r="I50" s="235">
        <f>'10_cyklus'!I17</f>
        <v>0</v>
      </c>
      <c r="J50" s="235">
        <f>'10_cyklus'!J17</f>
        <v>0</v>
      </c>
      <c r="K50" s="234">
        <f>'10_cyklus'!K17</f>
        <v>0</v>
      </c>
      <c r="L50" s="234">
        <f>'10_cyklus'!L17</f>
        <v>0</v>
      </c>
      <c r="M50" s="235">
        <f>'10_cyklus'!M17</f>
        <v>0</v>
      </c>
      <c r="N50" s="235">
        <f>'10_cyklus'!N17</f>
        <v>0</v>
      </c>
      <c r="O50" s="234">
        <f>'10_cyklus'!O17</f>
        <v>0</v>
      </c>
      <c r="P50" s="234">
        <f>'10_cyklus'!P17</f>
        <v>0</v>
      </c>
      <c r="Q50" s="236"/>
      <c r="R50" s="235">
        <f>'10_cyklus'!R17</f>
        <v>0</v>
      </c>
    </row>
    <row r="51" spans="2:18" ht="12.75">
      <c r="B51" s="232">
        <v>2</v>
      </c>
      <c r="C51" s="233">
        <f>E51+F51+G51</f>
        <v>0</v>
      </c>
      <c r="D51" s="234">
        <f>'10_cyklus'!D26</f>
        <v>0</v>
      </c>
      <c r="E51" s="234">
        <f>'10_cyklus'!E26</f>
        <v>0</v>
      </c>
      <c r="F51" s="234">
        <f>'10_cyklus'!F26</f>
        <v>0</v>
      </c>
      <c r="G51" s="234">
        <f>'10_cyklus'!G26</f>
        <v>0</v>
      </c>
      <c r="H51" s="235">
        <f>'10_cyklus'!H26</f>
        <v>0</v>
      </c>
      <c r="I51" s="235">
        <f>'10_cyklus'!I26</f>
        <v>0</v>
      </c>
      <c r="J51" s="235">
        <f>'10_cyklus'!J26</f>
        <v>0</v>
      </c>
      <c r="K51" s="234">
        <f>'10_cyklus'!K26</f>
        <v>0</v>
      </c>
      <c r="L51" s="234">
        <f>'10_cyklus'!L26</f>
        <v>0</v>
      </c>
      <c r="M51" s="235">
        <f>'10_cyklus'!M26</f>
        <v>0</v>
      </c>
      <c r="N51" s="235">
        <f>'10_cyklus'!N26</f>
        <v>0</v>
      </c>
      <c r="O51" s="234">
        <f>'10_cyklus'!O26</f>
        <v>0</v>
      </c>
      <c r="P51" s="234">
        <f>'10_cyklus'!P26</f>
        <v>0</v>
      </c>
      <c r="Q51" s="236"/>
      <c r="R51" s="235">
        <f>'10_cyklus'!R26</f>
        <v>0</v>
      </c>
    </row>
    <row r="52" spans="2:18" ht="12.75">
      <c r="B52" s="232">
        <v>3</v>
      </c>
      <c r="C52" s="233">
        <f>E52+F52+G52</f>
        <v>0</v>
      </c>
      <c r="D52" s="234">
        <f>'10_cyklus'!D35</f>
        <v>0</v>
      </c>
      <c r="E52" s="234">
        <f>'10_cyklus'!E35</f>
        <v>0</v>
      </c>
      <c r="F52" s="234">
        <f>'10_cyklus'!F35</f>
        <v>0</v>
      </c>
      <c r="G52" s="234">
        <f>'10_cyklus'!G35</f>
        <v>0</v>
      </c>
      <c r="H52" s="235">
        <f>'10_cyklus'!H35</f>
        <v>0</v>
      </c>
      <c r="I52" s="235">
        <f>'10_cyklus'!I35</f>
        <v>0</v>
      </c>
      <c r="J52" s="235">
        <f>'10_cyklus'!J35</f>
        <v>0</v>
      </c>
      <c r="K52" s="234">
        <f>'10_cyklus'!K35</f>
        <v>0</v>
      </c>
      <c r="L52" s="234">
        <f>'10_cyklus'!L35</f>
        <v>0</v>
      </c>
      <c r="M52" s="235">
        <f>'10_cyklus'!M35</f>
        <v>0</v>
      </c>
      <c r="N52" s="235">
        <f>'10_cyklus'!N35</f>
        <v>0</v>
      </c>
      <c r="O52" s="234">
        <f>'10_cyklus'!O35</f>
        <v>0</v>
      </c>
      <c r="P52" s="234">
        <f>'10_cyklus'!P35</f>
        <v>0</v>
      </c>
      <c r="Q52" s="236"/>
      <c r="R52" s="235">
        <f>'10_cyklus'!R35</f>
        <v>0</v>
      </c>
    </row>
    <row r="53" spans="2:18" ht="12.75">
      <c r="B53" s="232">
        <v>4</v>
      </c>
      <c r="C53" s="233">
        <f>E53+F53+G53</f>
        <v>0</v>
      </c>
      <c r="D53" s="234">
        <f>'10_cyklus'!D44</f>
        <v>0</v>
      </c>
      <c r="E53" s="234">
        <f>'10_cyklus'!E44</f>
        <v>0</v>
      </c>
      <c r="F53" s="234">
        <f>'10_cyklus'!F44</f>
        <v>0</v>
      </c>
      <c r="G53" s="234">
        <f>'10_cyklus'!G44</f>
        <v>0</v>
      </c>
      <c r="H53" s="235">
        <f>'10_cyklus'!H44</f>
        <v>0</v>
      </c>
      <c r="I53" s="235">
        <f>'10_cyklus'!I44</f>
        <v>0</v>
      </c>
      <c r="J53" s="235">
        <f>'10_cyklus'!J44</f>
        <v>0</v>
      </c>
      <c r="K53" s="234">
        <f>'10_cyklus'!K44</f>
        <v>0</v>
      </c>
      <c r="L53" s="234">
        <f>'10_cyklus'!L44</f>
        <v>0</v>
      </c>
      <c r="M53" s="235">
        <f>'10_cyklus'!M44</f>
        <v>0</v>
      </c>
      <c r="N53" s="235">
        <f>'10_cyklus'!N44</f>
        <v>0</v>
      </c>
      <c r="O53" s="234">
        <f>'10_cyklus'!O44</f>
        <v>0</v>
      </c>
      <c r="P53" s="234">
        <f>'10_cyklus'!P44</f>
        <v>0</v>
      </c>
      <c r="Q53" s="236"/>
      <c r="R53" s="235">
        <f>'10_cyklus'!R44</f>
        <v>0</v>
      </c>
    </row>
    <row r="54" spans="2:18" ht="12.75">
      <c r="B54" s="243">
        <v>10</v>
      </c>
      <c r="C54" s="238">
        <f>E54+F54+G54</f>
        <v>0</v>
      </c>
      <c r="D54" s="239">
        <f>'10_cyklus'!D46</f>
        <v>0</v>
      </c>
      <c r="E54" s="239">
        <f>'10_cyklus'!E46</f>
        <v>0</v>
      </c>
      <c r="F54" s="239">
        <f>'10_cyklus'!F46</f>
        <v>0</v>
      </c>
      <c r="G54" s="239">
        <f>'10_cyklus'!G46</f>
        <v>0</v>
      </c>
      <c r="H54" s="240">
        <f>'10_cyklus'!H46</f>
        <v>0</v>
      </c>
      <c r="I54" s="240">
        <f>'10_cyklus'!I46</f>
        <v>0</v>
      </c>
      <c r="J54" s="240">
        <f>'10_cyklus'!J46</f>
        <v>0</v>
      </c>
      <c r="K54" s="239">
        <f>'10_cyklus'!K46</f>
        <v>0</v>
      </c>
      <c r="L54" s="239">
        <f>'10_cyklus'!L46</f>
        <v>0</v>
      </c>
      <c r="M54" s="240">
        <f>'10_cyklus'!M46</f>
        <v>0</v>
      </c>
      <c r="N54" s="240">
        <f>'10_cyklus'!N46</f>
        <v>0</v>
      </c>
      <c r="O54" s="239">
        <f>'10_cyklus'!O46</f>
        <v>0</v>
      </c>
      <c r="P54" s="241">
        <f>'10_cyklus'!P46</f>
        <v>0</v>
      </c>
      <c r="Q54" s="236"/>
      <c r="R54" s="242">
        <f>'10_cyklus'!R46</f>
        <v>0</v>
      </c>
    </row>
    <row r="55" spans="2:18" ht="12.75">
      <c r="B55" s="232">
        <v>1</v>
      </c>
      <c r="C55" s="233">
        <f>E55+F55+G55</f>
        <v>0</v>
      </c>
      <c r="D55" s="234">
        <f>'11_cyklus'!D17</f>
        <v>0</v>
      </c>
      <c r="E55" s="234">
        <f>'11_cyklus'!E17</f>
        <v>0</v>
      </c>
      <c r="F55" s="234">
        <f>'11_cyklus'!F17</f>
        <v>0</v>
      </c>
      <c r="G55" s="234">
        <f>'11_cyklus'!G17</f>
        <v>0</v>
      </c>
      <c r="H55" s="235">
        <f>'11_cyklus'!H17</f>
        <v>0</v>
      </c>
      <c r="I55" s="235">
        <f>'11_cyklus'!I17</f>
        <v>0</v>
      </c>
      <c r="J55" s="235">
        <f>'11_cyklus'!J17</f>
        <v>0</v>
      </c>
      <c r="K55" s="234">
        <f>'11_cyklus'!K17</f>
        <v>0</v>
      </c>
      <c r="L55" s="234">
        <f>'11_cyklus'!L17</f>
        <v>0</v>
      </c>
      <c r="M55" s="235">
        <f>'11_cyklus'!M17</f>
        <v>0</v>
      </c>
      <c r="N55" s="235">
        <f>'11_cyklus'!N17</f>
        <v>0</v>
      </c>
      <c r="O55" s="234">
        <f>'11_cyklus'!O17</f>
        <v>0</v>
      </c>
      <c r="P55" s="234">
        <f>'11_cyklus'!P17</f>
        <v>0</v>
      </c>
      <c r="Q55" s="236"/>
      <c r="R55" s="235">
        <f>'11_cyklus'!R17</f>
        <v>0</v>
      </c>
    </row>
    <row r="56" spans="2:18" ht="12.75">
      <c r="B56" s="232">
        <v>2</v>
      </c>
      <c r="C56" s="233">
        <f>E56+F56+G56</f>
        <v>0</v>
      </c>
      <c r="D56" s="234">
        <f>'11_cyklus'!D26</f>
        <v>0</v>
      </c>
      <c r="E56" s="234">
        <f>'11_cyklus'!E26</f>
        <v>0</v>
      </c>
      <c r="F56" s="234">
        <f>'11_cyklus'!F26</f>
        <v>0</v>
      </c>
      <c r="G56" s="234">
        <f>'11_cyklus'!G26</f>
        <v>0</v>
      </c>
      <c r="H56" s="235">
        <f>'11_cyklus'!H26</f>
        <v>0</v>
      </c>
      <c r="I56" s="235">
        <f>'11_cyklus'!I26</f>
        <v>0</v>
      </c>
      <c r="J56" s="235">
        <f>'11_cyklus'!J26</f>
        <v>0</v>
      </c>
      <c r="K56" s="234">
        <f>'11_cyklus'!K26</f>
        <v>0</v>
      </c>
      <c r="L56" s="234">
        <f>'11_cyklus'!L26</f>
        <v>0</v>
      </c>
      <c r="M56" s="235">
        <f>'11_cyklus'!M26</f>
        <v>0</v>
      </c>
      <c r="N56" s="235">
        <f>'11_cyklus'!N26</f>
        <v>0</v>
      </c>
      <c r="O56" s="234">
        <f>'11_cyklus'!O26</f>
        <v>0</v>
      </c>
      <c r="P56" s="234">
        <f>'11_cyklus'!P26</f>
        <v>0</v>
      </c>
      <c r="Q56" s="236"/>
      <c r="R56" s="235">
        <f>'11_cyklus'!R26</f>
        <v>0</v>
      </c>
    </row>
    <row r="57" spans="2:18" ht="12.75">
      <c r="B57" s="232">
        <v>3</v>
      </c>
      <c r="C57" s="233">
        <f>E57+F57+G57</f>
        <v>0</v>
      </c>
      <c r="D57" s="234">
        <f>'11_cyklus'!D35</f>
        <v>0</v>
      </c>
      <c r="E57" s="234">
        <f>'11_cyklus'!E35</f>
        <v>0</v>
      </c>
      <c r="F57" s="234">
        <f>'11_cyklus'!F35</f>
        <v>0</v>
      </c>
      <c r="G57" s="234">
        <f>'11_cyklus'!G35</f>
        <v>0</v>
      </c>
      <c r="H57" s="235">
        <f>'11_cyklus'!H35</f>
        <v>0</v>
      </c>
      <c r="I57" s="235">
        <f>'11_cyklus'!I35</f>
        <v>0</v>
      </c>
      <c r="J57" s="235">
        <f>'11_cyklus'!J35</f>
        <v>0</v>
      </c>
      <c r="K57" s="234">
        <f>'11_cyklus'!K35</f>
        <v>0</v>
      </c>
      <c r="L57" s="234">
        <f>'11_cyklus'!L35</f>
        <v>0</v>
      </c>
      <c r="M57" s="235">
        <f>'11_cyklus'!M35</f>
        <v>0</v>
      </c>
      <c r="N57" s="235">
        <f>'11_cyklus'!N35</f>
        <v>0</v>
      </c>
      <c r="O57" s="234">
        <f>'11_cyklus'!O35</f>
        <v>0</v>
      </c>
      <c r="P57" s="234">
        <f>'11_cyklus'!P35</f>
        <v>0</v>
      </c>
      <c r="Q57" s="236"/>
      <c r="R57" s="235">
        <f>'11_cyklus'!R35</f>
        <v>0</v>
      </c>
    </row>
    <row r="58" spans="2:18" ht="12.75">
      <c r="B58" s="232">
        <v>4</v>
      </c>
      <c r="C58" s="233">
        <f>E58+F58+G58</f>
        <v>0</v>
      </c>
      <c r="D58" s="234">
        <f>'11_cyklus'!D44</f>
        <v>0</v>
      </c>
      <c r="E58" s="234">
        <f>'11_cyklus'!E44</f>
        <v>0</v>
      </c>
      <c r="F58" s="234">
        <f>'11_cyklus'!F44</f>
        <v>0</v>
      </c>
      <c r="G58" s="234">
        <f>'11_cyklus'!G44</f>
        <v>0</v>
      </c>
      <c r="H58" s="235">
        <f>'11_cyklus'!H44</f>
        <v>0</v>
      </c>
      <c r="I58" s="235">
        <f>'11_cyklus'!I44</f>
        <v>0</v>
      </c>
      <c r="J58" s="235">
        <f>'11_cyklus'!J44</f>
        <v>0</v>
      </c>
      <c r="K58" s="234">
        <f>'11_cyklus'!K44</f>
        <v>0</v>
      </c>
      <c r="L58" s="234">
        <f>'11_cyklus'!L44</f>
        <v>0</v>
      </c>
      <c r="M58" s="235">
        <f>'11_cyklus'!M44</f>
        <v>0</v>
      </c>
      <c r="N58" s="235">
        <f>'11_cyklus'!N44</f>
        <v>0</v>
      </c>
      <c r="O58" s="234">
        <f>'11_cyklus'!O44</f>
        <v>0</v>
      </c>
      <c r="P58" s="234">
        <f>'11_cyklus'!P44</f>
        <v>0</v>
      </c>
      <c r="Q58" s="236"/>
      <c r="R58" s="235">
        <f>'11_cyklus'!R44</f>
        <v>0</v>
      </c>
    </row>
    <row r="59" spans="2:18" ht="12.75">
      <c r="B59" s="243">
        <v>11</v>
      </c>
      <c r="C59" s="238">
        <f>E59+F59+G59</f>
        <v>0</v>
      </c>
      <c r="D59" s="239">
        <f>'11_cyklus'!D46</f>
        <v>0</v>
      </c>
      <c r="E59" s="239">
        <f>'11_cyklus'!E46</f>
        <v>0</v>
      </c>
      <c r="F59" s="239">
        <f>'11_cyklus'!F46</f>
        <v>0</v>
      </c>
      <c r="G59" s="239">
        <f>'11_cyklus'!G46</f>
        <v>0</v>
      </c>
      <c r="H59" s="240">
        <f>'11_cyklus'!H46</f>
        <v>0</v>
      </c>
      <c r="I59" s="240">
        <f>'11_cyklus'!I46</f>
        <v>0</v>
      </c>
      <c r="J59" s="240">
        <f>'11_cyklus'!J46</f>
        <v>0</v>
      </c>
      <c r="K59" s="239">
        <f>'11_cyklus'!K46</f>
        <v>0</v>
      </c>
      <c r="L59" s="239">
        <f>'11_cyklus'!L46</f>
        <v>0</v>
      </c>
      <c r="M59" s="240">
        <f>'11_cyklus'!M46</f>
        <v>0</v>
      </c>
      <c r="N59" s="240">
        <f>'11_cyklus'!N46</f>
        <v>0</v>
      </c>
      <c r="O59" s="239">
        <f>'11_cyklus'!O46</f>
        <v>0</v>
      </c>
      <c r="P59" s="241">
        <f>'11_cyklus'!P46</f>
        <v>0</v>
      </c>
      <c r="Q59" s="236"/>
      <c r="R59" s="242">
        <f>'11_cyklus'!R46</f>
        <v>0</v>
      </c>
    </row>
    <row r="60" spans="2:18" ht="12.75">
      <c r="B60" s="232">
        <v>1</v>
      </c>
      <c r="C60" s="233">
        <f>E60+F60+G60</f>
        <v>0</v>
      </c>
      <c r="D60" s="234">
        <f>'12_cyklus'!D17</f>
        <v>0</v>
      </c>
      <c r="E60" s="234">
        <f>'12_cyklus'!E17</f>
        <v>0</v>
      </c>
      <c r="F60" s="234">
        <f>'12_cyklus'!F17</f>
        <v>0</v>
      </c>
      <c r="G60" s="234">
        <f>'12_cyklus'!G17</f>
        <v>0</v>
      </c>
      <c r="H60" s="235">
        <f>'12_cyklus'!H17</f>
        <v>0</v>
      </c>
      <c r="I60" s="235">
        <f>'12_cyklus'!I17</f>
        <v>0</v>
      </c>
      <c r="J60" s="235">
        <f>'12_cyklus'!J17</f>
        <v>0</v>
      </c>
      <c r="K60" s="234">
        <f>'12_cyklus'!K17</f>
        <v>0</v>
      </c>
      <c r="L60" s="234">
        <f>'12_cyklus'!L17</f>
        <v>0</v>
      </c>
      <c r="M60" s="235">
        <f>'12_cyklus'!M17</f>
        <v>0</v>
      </c>
      <c r="N60" s="235">
        <f>'12_cyklus'!N17</f>
        <v>0</v>
      </c>
      <c r="O60" s="234">
        <f>'12_cyklus'!O17</f>
        <v>0</v>
      </c>
      <c r="P60" s="234">
        <f>'12_cyklus'!P17</f>
        <v>0</v>
      </c>
      <c r="Q60" s="236"/>
      <c r="R60" s="235">
        <f>'12_cyklus'!R17</f>
        <v>0</v>
      </c>
    </row>
    <row r="61" spans="2:18" ht="12.75">
      <c r="B61" s="232">
        <v>2</v>
      </c>
      <c r="C61" s="233">
        <f>E61+F61+G61</f>
        <v>0</v>
      </c>
      <c r="D61" s="234">
        <f>'12_cyklus'!D26</f>
        <v>0</v>
      </c>
      <c r="E61" s="234">
        <f>'12_cyklus'!E26</f>
        <v>0</v>
      </c>
      <c r="F61" s="234">
        <f>'12_cyklus'!F26</f>
        <v>0</v>
      </c>
      <c r="G61" s="234">
        <f>'12_cyklus'!G26</f>
        <v>0</v>
      </c>
      <c r="H61" s="235">
        <f>'12_cyklus'!H26</f>
        <v>0</v>
      </c>
      <c r="I61" s="235">
        <f>'12_cyklus'!I26</f>
        <v>0</v>
      </c>
      <c r="J61" s="235">
        <f>'12_cyklus'!J26</f>
        <v>0</v>
      </c>
      <c r="K61" s="234">
        <f>'12_cyklus'!K26</f>
        <v>0</v>
      </c>
      <c r="L61" s="234">
        <f>'12_cyklus'!L26</f>
        <v>0</v>
      </c>
      <c r="M61" s="235">
        <f>'12_cyklus'!M26</f>
        <v>0</v>
      </c>
      <c r="N61" s="235">
        <f>'12_cyklus'!N26</f>
        <v>0</v>
      </c>
      <c r="O61" s="234">
        <f>'12_cyklus'!O26</f>
        <v>0</v>
      </c>
      <c r="P61" s="234">
        <f>'12_cyklus'!P26</f>
        <v>0</v>
      </c>
      <c r="Q61" s="236"/>
      <c r="R61" s="235">
        <f>'12_cyklus'!R26</f>
        <v>0</v>
      </c>
    </row>
    <row r="62" spans="2:18" ht="12.75">
      <c r="B62" s="232">
        <v>3</v>
      </c>
      <c r="C62" s="233">
        <f>E62+F62+G62</f>
        <v>0</v>
      </c>
      <c r="D62" s="234">
        <f>'12_cyklus'!D35</f>
        <v>0</v>
      </c>
      <c r="E62" s="234">
        <f>'12_cyklus'!E35</f>
        <v>0</v>
      </c>
      <c r="F62" s="234">
        <f>'12_cyklus'!F35</f>
        <v>0</v>
      </c>
      <c r="G62" s="234">
        <f>'12_cyklus'!G35</f>
        <v>0</v>
      </c>
      <c r="H62" s="235">
        <f>'12_cyklus'!H35</f>
        <v>0</v>
      </c>
      <c r="I62" s="235">
        <f>'12_cyklus'!I35</f>
        <v>0</v>
      </c>
      <c r="J62" s="235">
        <f>'12_cyklus'!J35</f>
        <v>0</v>
      </c>
      <c r="K62" s="234">
        <f>'12_cyklus'!K35</f>
        <v>0</v>
      </c>
      <c r="L62" s="234">
        <f>'12_cyklus'!L35</f>
        <v>0</v>
      </c>
      <c r="M62" s="235">
        <f>'12_cyklus'!M35</f>
        <v>0</v>
      </c>
      <c r="N62" s="235">
        <f>'12_cyklus'!N35</f>
        <v>0</v>
      </c>
      <c r="O62" s="234">
        <f>'12_cyklus'!O35</f>
        <v>0</v>
      </c>
      <c r="P62" s="234">
        <f>'12_cyklus'!P35</f>
        <v>0</v>
      </c>
      <c r="Q62" s="236"/>
      <c r="R62" s="235">
        <f>'12_cyklus'!R35</f>
        <v>0</v>
      </c>
    </row>
    <row r="63" spans="2:18" ht="12.75">
      <c r="B63" s="232">
        <v>4</v>
      </c>
      <c r="C63" s="233">
        <f>E63+F63+G63</f>
        <v>0</v>
      </c>
      <c r="D63" s="234">
        <f>'12_cyklus'!D44</f>
        <v>0</v>
      </c>
      <c r="E63" s="234">
        <f>'12_cyklus'!E44</f>
        <v>0</v>
      </c>
      <c r="F63" s="234">
        <f>'12_cyklus'!F44</f>
        <v>0</v>
      </c>
      <c r="G63" s="234">
        <f>'12_cyklus'!G44</f>
        <v>0</v>
      </c>
      <c r="H63" s="235">
        <f>'12_cyklus'!H44</f>
        <v>0</v>
      </c>
      <c r="I63" s="235">
        <f>'12_cyklus'!I44</f>
        <v>0</v>
      </c>
      <c r="J63" s="235">
        <f>'12_cyklus'!J44</f>
        <v>0</v>
      </c>
      <c r="K63" s="234">
        <f>'12_cyklus'!K44</f>
        <v>0</v>
      </c>
      <c r="L63" s="234">
        <f>'12_cyklus'!L44</f>
        <v>0</v>
      </c>
      <c r="M63" s="235">
        <f>'12_cyklus'!M44</f>
        <v>0</v>
      </c>
      <c r="N63" s="235">
        <f>'12_cyklus'!N44</f>
        <v>0</v>
      </c>
      <c r="O63" s="234">
        <f>'12_cyklus'!O44</f>
        <v>0</v>
      </c>
      <c r="P63" s="234">
        <f>'12_cyklus'!P44</f>
        <v>0</v>
      </c>
      <c r="Q63" s="236"/>
      <c r="R63" s="235">
        <f>'12_cyklus'!R44</f>
        <v>0</v>
      </c>
    </row>
    <row r="64" spans="2:18" ht="12.75">
      <c r="B64" s="243">
        <v>12</v>
      </c>
      <c r="C64" s="238">
        <f>E64+F64+G64</f>
        <v>0</v>
      </c>
      <c r="D64" s="239">
        <f>'12_cyklus'!D46</f>
        <v>0</v>
      </c>
      <c r="E64" s="239">
        <f>'12_cyklus'!E46</f>
        <v>0</v>
      </c>
      <c r="F64" s="239">
        <f>'12_cyklus'!F46</f>
        <v>0</v>
      </c>
      <c r="G64" s="239">
        <f>'12_cyklus'!G46</f>
        <v>0</v>
      </c>
      <c r="H64" s="240">
        <f>'12_cyklus'!H46</f>
        <v>0</v>
      </c>
      <c r="I64" s="240">
        <f>'12_cyklus'!I46</f>
        <v>0</v>
      </c>
      <c r="J64" s="240">
        <f>'12_cyklus'!J46</f>
        <v>0</v>
      </c>
      <c r="K64" s="239">
        <f>'12_cyklus'!K46</f>
        <v>0</v>
      </c>
      <c r="L64" s="239">
        <f>'12_cyklus'!L46</f>
        <v>0</v>
      </c>
      <c r="M64" s="240">
        <f>'12_cyklus'!M46</f>
        <v>0</v>
      </c>
      <c r="N64" s="240">
        <f>'12_cyklus'!N46</f>
        <v>0</v>
      </c>
      <c r="O64" s="239">
        <f>'12_cyklus'!O46</f>
        <v>0</v>
      </c>
      <c r="P64" s="241">
        <f>'12_cyklus'!P46</f>
        <v>0</v>
      </c>
      <c r="Q64" s="236"/>
      <c r="R64" s="242">
        <f>'12_cyklus'!R46</f>
        <v>0</v>
      </c>
    </row>
    <row r="65" spans="2:18" ht="12.75">
      <c r="B65" s="232">
        <v>1</v>
      </c>
      <c r="C65" s="233">
        <f>E65+F65+G65</f>
        <v>0</v>
      </c>
      <c r="D65" s="234">
        <f>'13_cyklus'!D17</f>
        <v>0</v>
      </c>
      <c r="E65" s="234">
        <f>'13_cyklus'!E17</f>
        <v>0</v>
      </c>
      <c r="F65" s="234">
        <f>'13_cyklus'!F17</f>
        <v>0</v>
      </c>
      <c r="G65" s="234">
        <f>'13_cyklus'!G17</f>
        <v>0</v>
      </c>
      <c r="H65" s="235">
        <f>'13_cyklus'!H17</f>
        <v>0</v>
      </c>
      <c r="I65" s="235">
        <f>'13_cyklus'!I17</f>
        <v>0</v>
      </c>
      <c r="J65" s="235">
        <f>'13_cyklus'!J17</f>
        <v>0</v>
      </c>
      <c r="K65" s="234">
        <f>'13_cyklus'!K17</f>
        <v>0</v>
      </c>
      <c r="L65" s="234">
        <f>'13_cyklus'!L17</f>
        <v>0</v>
      </c>
      <c r="M65" s="235">
        <f>'13_cyklus'!M17</f>
        <v>0</v>
      </c>
      <c r="N65" s="235">
        <f>'13_cyklus'!N17</f>
        <v>0</v>
      </c>
      <c r="O65" s="234">
        <f>'13_cyklus'!O17</f>
        <v>0</v>
      </c>
      <c r="P65" s="234">
        <f>'13_cyklus'!P17</f>
        <v>0</v>
      </c>
      <c r="Q65" s="236"/>
      <c r="R65" s="235">
        <f>'13_cyklus'!R17</f>
        <v>0</v>
      </c>
    </row>
    <row r="66" spans="2:18" ht="12.75">
      <c r="B66" s="232">
        <v>2</v>
      </c>
      <c r="C66" s="233">
        <f>E66+F66+G66</f>
        <v>0</v>
      </c>
      <c r="D66" s="234">
        <f>'13_cyklus'!D26</f>
        <v>0</v>
      </c>
      <c r="E66" s="234">
        <f>'13_cyklus'!E26</f>
        <v>0</v>
      </c>
      <c r="F66" s="234">
        <f>'13_cyklus'!F26</f>
        <v>0</v>
      </c>
      <c r="G66" s="234">
        <f>'13_cyklus'!G26</f>
        <v>0</v>
      </c>
      <c r="H66" s="235">
        <f>'13_cyklus'!H26</f>
        <v>0</v>
      </c>
      <c r="I66" s="235">
        <f>'13_cyklus'!I26</f>
        <v>0</v>
      </c>
      <c r="J66" s="235">
        <f>'13_cyklus'!J26</f>
        <v>0</v>
      </c>
      <c r="K66" s="234">
        <f>'13_cyklus'!K26</f>
        <v>0</v>
      </c>
      <c r="L66" s="234">
        <f>'13_cyklus'!L26</f>
        <v>0</v>
      </c>
      <c r="M66" s="235">
        <f>'13_cyklus'!M26</f>
        <v>0</v>
      </c>
      <c r="N66" s="235">
        <f>'13_cyklus'!N26</f>
        <v>0</v>
      </c>
      <c r="O66" s="234">
        <f>'13_cyklus'!O26</f>
        <v>0</v>
      </c>
      <c r="P66" s="234">
        <f>'13_cyklus'!P26</f>
        <v>0</v>
      </c>
      <c r="Q66" s="236"/>
      <c r="R66" s="235">
        <f>'13_cyklus'!R26</f>
        <v>0</v>
      </c>
    </row>
    <row r="67" spans="2:18" ht="12.75">
      <c r="B67" s="232">
        <v>3</v>
      </c>
      <c r="C67" s="233">
        <f>E67+F67+G67</f>
        <v>0</v>
      </c>
      <c r="D67" s="234">
        <f>'13_cyklus'!D35</f>
        <v>0</v>
      </c>
      <c r="E67" s="234">
        <f>'13_cyklus'!E35</f>
        <v>0</v>
      </c>
      <c r="F67" s="234">
        <f>'13_cyklus'!F35</f>
        <v>0</v>
      </c>
      <c r="G67" s="234">
        <f>'13_cyklus'!G35</f>
        <v>0</v>
      </c>
      <c r="H67" s="235">
        <f>'13_cyklus'!H35</f>
        <v>0</v>
      </c>
      <c r="I67" s="235">
        <f>'13_cyklus'!I35</f>
        <v>0</v>
      </c>
      <c r="J67" s="235">
        <f>'13_cyklus'!J35</f>
        <v>0</v>
      </c>
      <c r="K67" s="234">
        <f>'13_cyklus'!K35</f>
        <v>0</v>
      </c>
      <c r="L67" s="234">
        <f>'13_cyklus'!L35</f>
        <v>0</v>
      </c>
      <c r="M67" s="235">
        <f>'13_cyklus'!M35</f>
        <v>0</v>
      </c>
      <c r="N67" s="235">
        <f>'13_cyklus'!N35</f>
        <v>0</v>
      </c>
      <c r="O67" s="234">
        <f>'13_cyklus'!O35</f>
        <v>0</v>
      </c>
      <c r="P67" s="234">
        <f>'13_cyklus'!P35</f>
        <v>0</v>
      </c>
      <c r="Q67" s="236"/>
      <c r="R67" s="235">
        <f>'13_cyklus'!R35</f>
        <v>0</v>
      </c>
    </row>
    <row r="68" spans="2:18" ht="12.75">
      <c r="B68" s="232">
        <v>4</v>
      </c>
      <c r="C68" s="233">
        <f>E68+F68+G68</f>
        <v>0</v>
      </c>
      <c r="D68" s="234">
        <f>'13_cyklus'!D44</f>
        <v>0</v>
      </c>
      <c r="E68" s="234">
        <f>'13_cyklus'!E44</f>
        <v>0</v>
      </c>
      <c r="F68" s="234">
        <f>'13_cyklus'!F44</f>
        <v>0</v>
      </c>
      <c r="G68" s="234">
        <f>'13_cyklus'!G44</f>
        <v>0</v>
      </c>
      <c r="H68" s="235">
        <f>'13_cyklus'!H44</f>
        <v>0</v>
      </c>
      <c r="I68" s="235">
        <f>'13_cyklus'!I44</f>
        <v>0</v>
      </c>
      <c r="J68" s="235">
        <f>'13_cyklus'!J44</f>
        <v>0</v>
      </c>
      <c r="K68" s="234">
        <f>'13_cyklus'!K44</f>
        <v>0</v>
      </c>
      <c r="L68" s="234">
        <f>'13_cyklus'!L44</f>
        <v>0</v>
      </c>
      <c r="M68" s="235">
        <f>'13_cyklus'!M44</f>
        <v>0</v>
      </c>
      <c r="N68" s="235">
        <f>'13_cyklus'!N44</f>
        <v>0</v>
      </c>
      <c r="O68" s="234">
        <f>'13_cyklus'!O44</f>
        <v>0</v>
      </c>
      <c r="P68" s="234">
        <f>'13_cyklus'!P44</f>
        <v>0</v>
      </c>
      <c r="Q68" s="236"/>
      <c r="R68" s="235">
        <f>'13_cyklus'!R44</f>
        <v>0</v>
      </c>
    </row>
    <row r="69" spans="2:18" ht="12.75">
      <c r="B69" s="243">
        <v>13</v>
      </c>
      <c r="C69" s="238">
        <f>E69+F69+G69</f>
        <v>0</v>
      </c>
      <c r="D69" s="239">
        <f>'13_cyklus'!D46</f>
        <v>0</v>
      </c>
      <c r="E69" s="239">
        <f>'13_cyklus'!E46</f>
        <v>0</v>
      </c>
      <c r="F69" s="239">
        <f>'13_cyklus'!F46</f>
        <v>0</v>
      </c>
      <c r="G69" s="239">
        <f>'13_cyklus'!G46</f>
        <v>0</v>
      </c>
      <c r="H69" s="240">
        <f>'13_cyklus'!H46</f>
        <v>0</v>
      </c>
      <c r="I69" s="240">
        <f>'13_cyklus'!I46</f>
        <v>0</v>
      </c>
      <c r="J69" s="240">
        <f>'13_cyklus'!J46</f>
        <v>0</v>
      </c>
      <c r="K69" s="239">
        <f>'13_cyklus'!K46</f>
        <v>0</v>
      </c>
      <c r="L69" s="239">
        <f>'13_cyklus'!L46</f>
        <v>0</v>
      </c>
      <c r="M69" s="240">
        <f>'13_cyklus'!M46</f>
        <v>0</v>
      </c>
      <c r="N69" s="240">
        <f>'13_cyklus'!N46</f>
        <v>0</v>
      </c>
      <c r="O69" s="239">
        <f>'13_cyklus'!O46</f>
        <v>0</v>
      </c>
      <c r="P69" s="241">
        <f>'13_cyklus'!P46</f>
        <v>0</v>
      </c>
      <c r="Q69" s="236"/>
      <c r="R69" s="242">
        <f>'13_cyklus'!R46</f>
        <v>0</v>
      </c>
    </row>
    <row r="70" spans="2:18" ht="12.75"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</row>
    <row r="71" spans="2:18" ht="12.75">
      <c r="B71" s="244" t="s">
        <v>263</v>
      </c>
      <c r="C71" s="238">
        <f>E71+F71+G71</f>
        <v>0</v>
      </c>
      <c r="D71" s="245">
        <f>1_cyklus!D46+2_cyklus!D46+3_cyklus!D46+4_cyklus!D46+5_cyklus!D46+6_cyklus!D46+7_cyklus!D46+8_cyklus!D46+9_cyklus!D46+'10_cyklus'!D46+'11_cyklus'!D46+'12_cyklus'!D46+'13_cyklus'!D46</f>
        <v>0</v>
      </c>
      <c r="E71" s="245">
        <f>1_cyklus!E46+2_cyklus!E46+3_cyklus!E46+4_cyklus!E46+5_cyklus!E46+6_cyklus!E46+7_cyklus!E46+8_cyklus!E46+9_cyklus!E46+'10_cyklus'!E46+'11_cyklus'!E46+'12_cyklus'!E46+'13_cyklus'!E46</f>
        <v>0</v>
      </c>
      <c r="F71" s="245">
        <f>1_cyklus!F46+2_cyklus!F46+3_cyklus!F46+4_cyklus!F46+5_cyklus!F46+6_cyklus!F46+7_cyklus!F46+8_cyklus!F46+9_cyklus!F46+'10_cyklus'!F46+'11_cyklus'!F46+'12_cyklus'!F46+'13_cyklus'!F46</f>
        <v>0</v>
      </c>
      <c r="G71" s="245">
        <f>1_cyklus!G46+2_cyklus!G46+3_cyklus!G46+4_cyklus!G46+5_cyklus!G46+6_cyklus!G46+7_cyklus!G46+8_cyklus!G46+9_cyklus!G46+'10_cyklus'!G46+'11_cyklus'!G46+'12_cyklus'!G46+'13_cyklus'!G46</f>
        <v>0</v>
      </c>
      <c r="H71" s="246">
        <f>1_cyklus!H46+2_cyklus!H46+3_cyklus!H46+4_cyklus!H46+5_cyklus!H46+6_cyklus!H46+7_cyklus!H46+8_cyklus!H46+9_cyklus!H46+'10_cyklus'!H46+'11_cyklus'!H46+'12_cyklus'!H46+'13_cyklus'!H46</f>
        <v>0</v>
      </c>
      <c r="I71" s="246">
        <f>1_cyklus!I46+2_cyklus!I46+3_cyklus!I46+4_cyklus!I46+5_cyklus!I46+6_cyklus!I46+7_cyklus!I46+8_cyklus!I46+9_cyklus!I46+'10_cyklus'!I46+'11_cyklus'!I46+'12_cyklus'!I46+'13_cyklus'!I46</f>
        <v>0</v>
      </c>
      <c r="J71" s="246">
        <f>1_cyklus!J46+2_cyklus!J46+3_cyklus!J46+4_cyklus!J46+5_cyklus!J46+6_cyklus!J46+7_cyklus!J46+8_cyklus!J46+9_cyklus!J46+'10_cyklus'!J46+'11_cyklus'!J46+'12_cyklus'!J46+'13_cyklus'!J46</f>
        <v>0</v>
      </c>
      <c r="K71" s="245">
        <f>1_cyklus!K46+2_cyklus!K46+3_cyklus!K46+4_cyklus!K46+5_cyklus!K46+6_cyklus!K46+7_cyklus!K46+8_cyklus!K46+9_cyklus!K46+'10_cyklus'!K46+'11_cyklus'!K46+'12_cyklus'!K46+'13_cyklus'!K46</f>
        <v>0</v>
      </c>
      <c r="L71" s="245">
        <f>1_cyklus!L46+2_cyklus!L46+3_cyklus!L46+4_cyklus!L46+5_cyklus!L46+6_cyklus!L46+7_cyklus!L46+8_cyklus!L46+9_cyklus!L46+'10_cyklus'!L46+'11_cyklus'!L46+'12_cyklus'!L46+'13_cyklus'!L46</f>
        <v>0</v>
      </c>
      <c r="M71" s="246">
        <f>1_cyklus!M46+2_cyklus!M46+3_cyklus!M46+4_cyklus!M46+5_cyklus!M46+6_cyklus!M46+7_cyklus!M46+8_cyklus!M46+9_cyklus!M46+'10_cyklus'!M46+'11_cyklus'!M46+'12_cyklus'!M46+'13_cyklus'!M46</f>
        <v>0</v>
      </c>
      <c r="N71" s="246">
        <f>1_cyklus!N46+2_cyklus!N46+3_cyklus!N46+4_cyklus!N46+5_cyklus!N46+6_cyklus!N46+7_cyklus!N46+8_cyklus!N46+9_cyklus!N46+'10_cyklus'!N46+'11_cyklus'!N46+'12_cyklus'!N46+'13_cyklus'!N46</f>
        <v>0</v>
      </c>
      <c r="O71" s="245">
        <f>1_cyklus!O46+2_cyklus!O46+3_cyklus!O46+4_cyklus!O46+5_cyklus!O46+6_cyklus!O46+7_cyklus!O46+8_cyklus!O46+9_cyklus!O46+'10_cyklus'!O46+'11_cyklus'!O46+'12_cyklus'!O46+'13_cyklus'!O46</f>
        <v>0</v>
      </c>
      <c r="P71" s="247">
        <f>1_cyklus!P46+2_cyklus!P46+3_cyklus!P46+4_cyklus!P46+5_cyklus!P46+6_cyklus!P46+7_cyklus!P46+8_cyklus!P46+9_cyklus!P46+'10_cyklus'!P46+'11_cyklus'!P46+'12_cyklus'!P46+'13_cyklus'!P46</f>
        <v>0</v>
      </c>
      <c r="Q71" s="248"/>
      <c r="R71" s="242">
        <f>1_cyklus!R46+2_cyklus!R46+3_cyklus!R46+4_cyklus!R46+5_cyklus!R46+6_cyklus!R46+7_cyklus!R46+8_cyklus!R46+9_cyklus!R46+'10_cyklus'!R46+'11_cyklus'!R46+'12_cyklus'!R46+'13_cyklus'!R46</f>
        <v>0</v>
      </c>
    </row>
  </sheetData>
  <sheetProtection selectLockedCells="1" selectUnlockedCells="1"/>
  <mergeCells count="6">
    <mergeCell ref="D1:G1"/>
    <mergeCell ref="H1:J1"/>
    <mergeCell ref="K1:L1"/>
    <mergeCell ref="M1:N1"/>
    <mergeCell ref="O1:P1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7"/>
  <sheetViews>
    <sheetView zoomScale="80" zoomScaleNormal="80" zoomScaleSheetLayoutView="89" workbookViewId="0" topLeftCell="A3">
      <selection activeCell="S34" sqref="S34"/>
    </sheetView>
  </sheetViews>
  <sheetFormatPr defaultColWidth="12.00390625" defaultRowHeight="12.75"/>
  <cols>
    <col min="1" max="16384" width="11.75390625" style="0" customWidth="1"/>
  </cols>
  <sheetData>
    <row r="1" spans="1:18" ht="12.7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2.7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12.7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12.7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1:18" ht="12.7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ht="12.7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</row>
    <row r="8" spans="1:18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</row>
    <row r="9" spans="1:18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18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</row>
    <row r="11" spans="1:18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</row>
    <row r="12" spans="1:18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</row>
    <row r="13" spans="1:18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</row>
    <row r="14" spans="1:18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</row>
    <row r="15" spans="1:18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</row>
    <row r="16" spans="1:18" ht="12.7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</row>
    <row r="17" spans="1:18" ht="12.7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18" ht="12.7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12.7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</row>
    <row r="20" spans="1:18" ht="12.7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</row>
    <row r="21" spans="1:18" ht="12.7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</row>
    <row r="22" spans="1:18" ht="12.7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</row>
    <row r="23" spans="1:18" ht="12.7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</row>
    <row r="24" spans="1:18" ht="12.7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18" ht="12.7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</row>
    <row r="26" spans="1:18" ht="12.7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1:18" ht="12.7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8" ht="12.7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</row>
    <row r="29" spans="1:18" ht="12.7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ht="12.7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</row>
    <row r="31" spans="1:18" ht="12.7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</row>
    <row r="32" spans="1:18" ht="12.7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</row>
    <row r="33" spans="1:18" ht="12.75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</row>
    <row r="34" spans="1:18" ht="12.7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</row>
    <row r="35" spans="1:18" ht="12.7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</row>
    <row r="36" spans="1:18" ht="12.7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18" ht="12.75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</row>
    <row r="38" spans="1:18" ht="12.7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</row>
    <row r="39" spans="1:18" ht="12.75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</row>
    <row r="40" spans="1:18" ht="12.75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1:18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</row>
    <row r="42" spans="1:18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</row>
    <row r="43" spans="1:18" ht="12.7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</row>
    <row r="44" spans="1:18" ht="12.75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</row>
    <row r="45" spans="1:18" ht="12.75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</row>
    <row r="46" spans="1:18" ht="12.75">
      <c r="A46" s="249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</row>
    <row r="47" spans="1:18" ht="12.75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</row>
  </sheetData>
  <sheetProtection selectLockedCells="1" selectUnlockedCells="1"/>
  <printOptions/>
  <pageMargins left="0.393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6"/>
  <sheetViews>
    <sheetView zoomScale="80" zoomScaleNormal="80" zoomScaleSheetLayoutView="89" workbookViewId="0" topLeftCell="A1">
      <selection activeCell="H36" sqref="H36"/>
    </sheetView>
  </sheetViews>
  <sheetFormatPr defaultColWidth="12.00390625" defaultRowHeight="12.75"/>
  <cols>
    <col min="1" max="16" width="11.75390625" style="0" customWidth="1"/>
    <col min="17" max="17" width="1.625" style="0" customWidth="1"/>
    <col min="18" max="16384" width="11.753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15.75" customHeight="1">
      <c r="A3" s="83"/>
      <c r="B3" s="209" t="s">
        <v>218</v>
      </c>
      <c r="C3" s="250" t="s">
        <v>264</v>
      </c>
      <c r="D3" s="250"/>
      <c r="E3" s="250"/>
      <c r="F3" s="87" t="s">
        <v>220</v>
      </c>
      <c r="G3" s="87"/>
      <c r="H3" s="251" t="s">
        <v>265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2" ht="15.75" customHeight="1">
      <c r="A4" s="83"/>
      <c r="B4" s="92" t="s">
        <v>222</v>
      </c>
      <c r="C4" s="92"/>
      <c r="D4" s="225" t="s">
        <v>223</v>
      </c>
      <c r="E4" s="94"/>
      <c r="F4" s="94"/>
      <c r="G4" s="95" t="s">
        <v>266</v>
      </c>
      <c r="H4" s="95"/>
      <c r="I4" s="94"/>
      <c r="J4" s="94"/>
      <c r="K4" s="225" t="s">
        <v>224</v>
      </c>
      <c r="L4" s="96"/>
      <c r="M4" s="94"/>
      <c r="N4" s="95" t="s">
        <v>267</v>
      </c>
      <c r="O4" s="95"/>
      <c r="P4" s="96"/>
      <c r="Q4" s="94"/>
      <c r="R4" s="97"/>
      <c r="T4" s="98"/>
      <c r="U4" s="99"/>
      <c r="V4" s="99"/>
    </row>
    <row r="5" spans="1:22" ht="15.75" customHeight="1">
      <c r="A5" s="83"/>
      <c r="B5" s="100" t="s">
        <v>268</v>
      </c>
      <c r="C5" s="100"/>
      <c r="D5" s="101" t="s">
        <v>259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</row>
    <row r="6" spans="2:20" ht="15.75" customHeight="1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5.75" customHeight="1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262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2" ht="15.75" customHeight="1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</row>
    <row r="9" ht="12.75">
      <c r="T9" s="252"/>
    </row>
    <row r="10" spans="4:21" ht="12.75" customHeight="1">
      <c r="D10" s="253" t="s">
        <v>269</v>
      </c>
      <c r="E10" s="254" t="s">
        <v>270</v>
      </c>
      <c r="F10" s="254" t="s">
        <v>271</v>
      </c>
      <c r="G10" s="254" t="s">
        <v>272</v>
      </c>
      <c r="H10" s="254" t="s">
        <v>273</v>
      </c>
      <c r="I10" s="254" t="s">
        <v>274</v>
      </c>
      <c r="J10" s="254" t="s">
        <v>275</v>
      </c>
      <c r="K10" s="254" t="s">
        <v>276</v>
      </c>
      <c r="L10" s="254" t="s">
        <v>277</v>
      </c>
      <c r="M10" s="254" t="s">
        <v>278</v>
      </c>
      <c r="N10" s="254" t="s">
        <v>279</v>
      </c>
      <c r="O10" s="254" t="s">
        <v>280</v>
      </c>
      <c r="P10" s="254" t="s">
        <v>281</v>
      </c>
      <c r="R10" s="254" t="s">
        <v>282</v>
      </c>
      <c r="T10" s="255" t="s">
        <v>283</v>
      </c>
      <c r="U10" s="255"/>
    </row>
    <row r="11" spans="4:21" ht="12.75">
      <c r="D11" s="253"/>
      <c r="E11" s="253"/>
      <c r="F11" s="253"/>
      <c r="G11" s="253"/>
      <c r="H11" s="254"/>
      <c r="I11" s="254"/>
      <c r="J11" s="254"/>
      <c r="K11" s="254"/>
      <c r="L11" s="254"/>
      <c r="M11" s="254"/>
      <c r="N11" s="254"/>
      <c r="O11" s="254"/>
      <c r="P11" s="254"/>
      <c r="R11" s="254"/>
      <c r="T11" s="255"/>
      <c r="U11" s="255"/>
    </row>
    <row r="12" spans="4:21" ht="12.75">
      <c r="D12" s="253"/>
      <c r="E12" s="253"/>
      <c r="F12" s="253"/>
      <c r="G12" s="253"/>
      <c r="H12" s="254"/>
      <c r="I12" s="254"/>
      <c r="J12" s="254"/>
      <c r="K12" s="254"/>
      <c r="L12" s="254"/>
      <c r="M12" s="254"/>
      <c r="N12" s="254"/>
      <c r="O12" s="254"/>
      <c r="P12" s="254"/>
      <c r="R12" s="254"/>
      <c r="T12" s="255"/>
      <c r="U12" s="255"/>
    </row>
    <row r="13" spans="4:21" ht="12.75">
      <c r="D13" s="253"/>
      <c r="E13" s="253"/>
      <c r="F13" s="253"/>
      <c r="G13" s="253"/>
      <c r="H13" s="254"/>
      <c r="I13" s="254"/>
      <c r="J13" s="254"/>
      <c r="K13" s="254"/>
      <c r="L13" s="254"/>
      <c r="M13" s="254"/>
      <c r="N13" s="254"/>
      <c r="O13" s="254"/>
      <c r="P13" s="254"/>
      <c r="R13" s="254"/>
      <c r="T13" s="255"/>
      <c r="U13" s="255"/>
    </row>
    <row r="14" spans="4:21" ht="12.75">
      <c r="D14" s="253"/>
      <c r="E14" s="253"/>
      <c r="F14" s="253"/>
      <c r="G14" s="253"/>
      <c r="H14" s="254"/>
      <c r="I14" s="254"/>
      <c r="J14" s="254"/>
      <c r="K14" s="254"/>
      <c r="L14" s="254"/>
      <c r="M14" s="254"/>
      <c r="N14" s="254"/>
      <c r="O14" s="254"/>
      <c r="P14" s="254"/>
      <c r="R14" s="254"/>
      <c r="T14" s="255"/>
      <c r="U14" s="255"/>
    </row>
    <row r="15" spans="4:21" ht="12.75">
      <c r="D15" s="253"/>
      <c r="E15" s="253"/>
      <c r="F15" s="253"/>
      <c r="G15" s="253"/>
      <c r="H15" s="254"/>
      <c r="I15" s="254"/>
      <c r="J15" s="254"/>
      <c r="K15" s="254"/>
      <c r="L15" s="254"/>
      <c r="M15" s="254"/>
      <c r="N15" s="254"/>
      <c r="O15" s="254"/>
      <c r="P15" s="254"/>
      <c r="R15" s="254"/>
      <c r="T15" s="255"/>
      <c r="U15" s="255"/>
    </row>
    <row r="16" spans="4:21" ht="12.75">
      <c r="D16" s="253"/>
      <c r="E16" s="253"/>
      <c r="F16" s="253"/>
      <c r="G16" s="253"/>
      <c r="H16" s="254"/>
      <c r="I16" s="254"/>
      <c r="J16" s="254"/>
      <c r="K16" s="254"/>
      <c r="L16" s="254"/>
      <c r="M16" s="254"/>
      <c r="N16" s="254"/>
      <c r="O16" s="254"/>
      <c r="P16" s="254"/>
      <c r="R16" s="254"/>
      <c r="T16" s="255"/>
      <c r="U16" s="255"/>
    </row>
    <row r="17" spans="4:21" ht="12.75"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R17" s="254"/>
      <c r="T17" s="255"/>
      <c r="U17" s="255"/>
    </row>
    <row r="18" spans="4:21" ht="12.75">
      <c r="D18" s="25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R18" s="254"/>
      <c r="T18" s="255"/>
      <c r="U18" s="255"/>
    </row>
    <row r="19" spans="4:21" ht="12.75">
      <c r="D19" s="253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R19" s="254"/>
      <c r="T19" s="255"/>
      <c r="U19" s="255"/>
    </row>
    <row r="20" spans="4:21" ht="12.75">
      <c r="D20" s="253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R20" s="254"/>
      <c r="T20" s="255"/>
      <c r="U20" s="255"/>
    </row>
    <row r="21" spans="4:21" ht="12.75">
      <c r="D21" s="253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R21" s="254"/>
      <c r="T21" s="255"/>
      <c r="U21" s="255"/>
    </row>
    <row r="22" spans="4:21" ht="12.75"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R22" s="254"/>
      <c r="T22" s="255"/>
      <c r="U22" s="255"/>
    </row>
    <row r="23" spans="4:21" ht="12.75">
      <c r="D23" s="253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R23" s="254"/>
      <c r="T23" s="255"/>
      <c r="U23" s="255"/>
    </row>
    <row r="24" spans="4:21" ht="12.75">
      <c r="D24" s="253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R24" s="254"/>
      <c r="T24" s="255"/>
      <c r="U24" s="255"/>
    </row>
    <row r="25" spans="4:21" ht="12.75">
      <c r="D25" s="253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R25" s="254"/>
      <c r="T25" s="255"/>
      <c r="U25" s="255"/>
    </row>
    <row r="26" spans="4:21" ht="12.75">
      <c r="D26" s="253"/>
      <c r="E26" s="253"/>
      <c r="F26" s="253"/>
      <c r="G26" s="253"/>
      <c r="H26" s="254"/>
      <c r="I26" s="254"/>
      <c r="J26" s="254"/>
      <c r="K26" s="254"/>
      <c r="L26" s="254"/>
      <c r="M26" s="254"/>
      <c r="N26" s="254"/>
      <c r="O26" s="254"/>
      <c r="P26" s="254"/>
      <c r="R26" s="254"/>
      <c r="T26" s="255"/>
      <c r="U26" s="255"/>
    </row>
  </sheetData>
  <sheetProtection selectLockedCells="1" selectUnlockedCells="1"/>
  <mergeCells count="3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D10:D26"/>
    <mergeCell ref="E10:E26"/>
    <mergeCell ref="F10:F26"/>
    <mergeCell ref="G10:G26"/>
    <mergeCell ref="H10:H26"/>
    <mergeCell ref="I10:I26"/>
    <mergeCell ref="J10:J26"/>
    <mergeCell ref="K10:K26"/>
    <mergeCell ref="L10:L26"/>
    <mergeCell ref="M10:M26"/>
    <mergeCell ref="N10:N26"/>
    <mergeCell ref="O10:O26"/>
    <mergeCell ref="P10:P26"/>
    <mergeCell ref="R10:R26"/>
    <mergeCell ref="T10:U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SheetLayoutView="89" workbookViewId="0" topLeftCell="B1">
      <selection activeCell="R11" sqref="R11"/>
    </sheetView>
  </sheetViews>
  <sheetFormatPr defaultColWidth="12.00390625" defaultRowHeight="12.75"/>
  <cols>
    <col min="1" max="1" width="5.875" style="0" customWidth="1"/>
    <col min="2" max="2" width="11.625" style="0" customWidth="1"/>
    <col min="3" max="3" width="1.00390625" style="0" customWidth="1"/>
    <col min="4" max="5" width="20.375" style="0" customWidth="1"/>
    <col min="6" max="6" width="1.00390625" style="0" customWidth="1"/>
    <col min="7" max="8" width="20.375" style="0" customWidth="1"/>
    <col min="9" max="9" width="1.00390625" style="0" customWidth="1"/>
    <col min="10" max="11" width="20.375" style="0" customWidth="1"/>
    <col min="12" max="12" width="1.00390625" style="0" customWidth="1"/>
    <col min="13" max="14" width="20.375" style="0" customWidth="1"/>
    <col min="15" max="15" width="1.00390625" style="0" customWidth="1"/>
    <col min="16" max="16" width="20.375" style="0" customWidth="1"/>
    <col min="17" max="17" width="1.00390625" style="0" customWidth="1"/>
    <col min="18" max="18" width="20.375" style="0" customWidth="1"/>
    <col min="19" max="19" width="1.00390625" style="0" customWidth="1"/>
    <col min="20" max="255" width="11.625" style="0" customWidth="1"/>
    <col min="256" max="16384" width="12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36" customFormat="1" ht="18" customHeight="1">
      <c r="A2" s="256"/>
      <c r="B2" s="257" t="s">
        <v>284</v>
      </c>
      <c r="C2" s="258"/>
      <c r="D2" s="259" t="s">
        <v>108</v>
      </c>
      <c r="E2" s="259"/>
      <c r="F2" s="258"/>
      <c r="G2" s="260" t="s">
        <v>71</v>
      </c>
      <c r="H2" s="260"/>
      <c r="I2" s="258"/>
      <c r="J2" s="261" t="s">
        <v>215</v>
      </c>
      <c r="K2" s="261"/>
      <c r="L2" s="258"/>
      <c r="M2" s="262" t="s">
        <v>214</v>
      </c>
      <c r="N2" s="262"/>
      <c r="P2" s="263" t="s">
        <v>213</v>
      </c>
      <c r="Q2"/>
      <c r="R2" s="264" t="s">
        <v>216</v>
      </c>
    </row>
    <row r="3" spans="1:18" ht="12.75">
      <c r="A3" s="5"/>
      <c r="B3" s="257"/>
      <c r="C3" s="5"/>
      <c r="D3" s="265" t="s">
        <v>285</v>
      </c>
      <c r="E3" s="265" t="s">
        <v>286</v>
      </c>
      <c r="F3" s="266"/>
      <c r="G3" s="267" t="s">
        <v>285</v>
      </c>
      <c r="H3" s="267" t="s">
        <v>286</v>
      </c>
      <c r="I3" s="266"/>
      <c r="J3" s="268" t="s">
        <v>285</v>
      </c>
      <c r="K3" s="268" t="s">
        <v>286</v>
      </c>
      <c r="L3" s="266"/>
      <c r="M3" s="269" t="s">
        <v>285</v>
      </c>
      <c r="N3" s="269" t="s">
        <v>286</v>
      </c>
      <c r="O3" s="266"/>
      <c r="P3" s="270" t="s">
        <v>286</v>
      </c>
      <c r="R3" s="271" t="s">
        <v>286</v>
      </c>
    </row>
    <row r="4" spans="1:19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</row>
    <row r="5" spans="1:19" ht="29.25" customHeight="1">
      <c r="A5" s="5"/>
      <c r="B5" s="272" t="s">
        <v>287</v>
      </c>
      <c r="C5" s="5"/>
      <c r="D5" s="273" t="s">
        <v>288</v>
      </c>
      <c r="E5" s="273" t="s">
        <v>289</v>
      </c>
      <c r="F5" s="273"/>
      <c r="G5" s="273" t="s">
        <v>288</v>
      </c>
      <c r="H5" s="273" t="s">
        <v>289</v>
      </c>
      <c r="I5" s="273"/>
      <c r="J5" s="273" t="s">
        <v>290</v>
      </c>
      <c r="K5" s="273" t="s">
        <v>289</v>
      </c>
      <c r="L5" s="273"/>
      <c r="M5" s="273" t="s">
        <v>290</v>
      </c>
      <c r="N5" s="273" t="s">
        <v>289</v>
      </c>
      <c r="O5" s="273"/>
      <c r="P5" s="273" t="s">
        <v>289</v>
      </c>
      <c r="Q5" s="273"/>
      <c r="R5" s="273" t="s">
        <v>289</v>
      </c>
      <c r="S5" s="5"/>
    </row>
    <row r="6" spans="1:19" ht="12.75">
      <c r="A6" s="5"/>
      <c r="B6" s="272" t="s">
        <v>291</v>
      </c>
      <c r="C6" s="5"/>
      <c r="D6" s="274" t="s">
        <v>292</v>
      </c>
      <c r="E6" s="275" t="s">
        <v>293</v>
      </c>
      <c r="F6" s="273"/>
      <c r="G6" s="274" t="s">
        <v>294</v>
      </c>
      <c r="H6" s="274" t="s">
        <v>294</v>
      </c>
      <c r="I6" s="273"/>
      <c r="J6" s="276" t="s">
        <v>295</v>
      </c>
      <c r="K6" s="274" t="s">
        <v>296</v>
      </c>
      <c r="L6" s="273"/>
      <c r="M6" s="274" t="s">
        <v>297</v>
      </c>
      <c r="N6" s="275" t="s">
        <v>298</v>
      </c>
      <c r="O6" s="273"/>
      <c r="P6" s="275" t="s">
        <v>298</v>
      </c>
      <c r="Q6" s="273"/>
      <c r="R6" s="273" t="s">
        <v>299</v>
      </c>
      <c r="S6" s="5"/>
    </row>
    <row r="7" spans="1:19" ht="27.75" customHeight="1">
      <c r="A7" s="5"/>
      <c r="B7" s="272" t="s">
        <v>300</v>
      </c>
      <c r="C7" s="5"/>
      <c r="D7" s="273" t="s">
        <v>301</v>
      </c>
      <c r="E7" s="273" t="s">
        <v>302</v>
      </c>
      <c r="F7" s="273"/>
      <c r="G7" s="273" t="s">
        <v>303</v>
      </c>
      <c r="H7" s="273" t="s">
        <v>302</v>
      </c>
      <c r="I7" s="273"/>
      <c r="J7" s="273" t="s">
        <v>304</v>
      </c>
      <c r="K7" s="273" t="s">
        <v>288</v>
      </c>
      <c r="L7" s="273"/>
      <c r="M7" s="273" t="s">
        <v>305</v>
      </c>
      <c r="N7" s="273" t="s">
        <v>305</v>
      </c>
      <c r="O7" s="273"/>
      <c r="P7" s="273" t="s">
        <v>289</v>
      </c>
      <c r="Q7" s="273"/>
      <c r="R7" s="273" t="s">
        <v>289</v>
      </c>
      <c r="S7" s="5"/>
    </row>
    <row r="8" spans="1:19" ht="12.75">
      <c r="A8" s="5"/>
      <c r="B8" s="272" t="s">
        <v>306</v>
      </c>
      <c r="C8" s="5"/>
      <c r="D8" s="274" t="s">
        <v>307</v>
      </c>
      <c r="E8" s="273" t="s">
        <v>308</v>
      </c>
      <c r="F8" s="273"/>
      <c r="G8" s="276" t="s">
        <v>309</v>
      </c>
      <c r="H8" s="273" t="s">
        <v>308</v>
      </c>
      <c r="I8" s="273"/>
      <c r="J8" s="274" t="s">
        <v>310</v>
      </c>
      <c r="K8" s="273" t="s">
        <v>289</v>
      </c>
      <c r="L8" s="273"/>
      <c r="M8" s="275" t="s">
        <v>311</v>
      </c>
      <c r="N8" s="273" t="s">
        <v>289</v>
      </c>
      <c r="O8" s="273"/>
      <c r="P8" s="273" t="s">
        <v>312</v>
      </c>
      <c r="Q8" s="273"/>
      <c r="R8" s="273" t="s">
        <v>313</v>
      </c>
      <c r="S8" s="5"/>
    </row>
    <row r="9" spans="1:19" ht="27.75" customHeight="1">
      <c r="A9" s="5"/>
      <c r="B9" s="272" t="s">
        <v>314</v>
      </c>
      <c r="C9" s="5"/>
      <c r="D9" s="273" t="s">
        <v>290</v>
      </c>
      <c r="E9" s="273" t="s">
        <v>289</v>
      </c>
      <c r="F9" s="273"/>
      <c r="G9" s="273" t="s">
        <v>290</v>
      </c>
      <c r="H9" s="273" t="s">
        <v>289</v>
      </c>
      <c r="I9" s="273"/>
      <c r="J9" s="273" t="s">
        <v>290</v>
      </c>
      <c r="K9" s="273" t="s">
        <v>288</v>
      </c>
      <c r="L9" s="273"/>
      <c r="M9" s="273" t="s">
        <v>290</v>
      </c>
      <c r="N9" s="273" t="s">
        <v>290</v>
      </c>
      <c r="O9" s="273"/>
      <c r="P9" s="273" t="s">
        <v>315</v>
      </c>
      <c r="Q9" s="273"/>
      <c r="R9" s="273" t="s">
        <v>289</v>
      </c>
      <c r="S9" s="5"/>
    </row>
    <row r="10" spans="1:19" ht="27.75" customHeight="1">
      <c r="A10" s="5"/>
      <c r="B10" s="272" t="s">
        <v>316</v>
      </c>
      <c r="C10" s="5"/>
      <c r="D10" s="276" t="s">
        <v>317</v>
      </c>
      <c r="E10" s="275" t="s">
        <v>318</v>
      </c>
      <c r="F10" s="273"/>
      <c r="G10" s="274" t="s">
        <v>317</v>
      </c>
      <c r="H10" s="275" t="s">
        <v>318</v>
      </c>
      <c r="I10" s="273"/>
      <c r="J10" s="276" t="s">
        <v>319</v>
      </c>
      <c r="K10" s="275" t="s">
        <v>320</v>
      </c>
      <c r="L10" s="273"/>
      <c r="M10" s="276" t="s">
        <v>321</v>
      </c>
      <c r="N10" s="274" t="s">
        <v>320</v>
      </c>
      <c r="O10" s="273"/>
      <c r="P10" s="276" t="s">
        <v>321</v>
      </c>
      <c r="Q10" s="273"/>
      <c r="R10" s="273" t="s">
        <v>322</v>
      </c>
      <c r="S10" s="5"/>
    </row>
    <row r="11" spans="1:19" ht="27.75" customHeight="1">
      <c r="A11" s="5"/>
      <c r="B11" s="272" t="s">
        <v>323</v>
      </c>
      <c r="C11" s="5"/>
      <c r="D11" s="273" t="s">
        <v>324</v>
      </c>
      <c r="E11" s="273" t="s">
        <v>304</v>
      </c>
      <c r="F11" s="273"/>
      <c r="G11" s="273" t="s">
        <v>324</v>
      </c>
      <c r="H11" s="273" t="s">
        <v>290</v>
      </c>
      <c r="I11" s="273"/>
      <c r="J11" s="275" t="s">
        <v>325</v>
      </c>
      <c r="K11" s="273" t="s">
        <v>290</v>
      </c>
      <c r="L11" s="273"/>
      <c r="M11" s="276" t="s">
        <v>321</v>
      </c>
      <c r="N11" s="273" t="s">
        <v>326</v>
      </c>
      <c r="O11" s="273"/>
      <c r="P11" s="276" t="s">
        <v>321</v>
      </c>
      <c r="Q11" s="273"/>
      <c r="R11" s="273" t="s">
        <v>313</v>
      </c>
      <c r="S11" s="5"/>
    </row>
    <row r="12" spans="1:19" ht="5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5" ht="12.75">
      <c r="B15" s="277"/>
    </row>
    <row r="16" ht="12.75">
      <c r="B16" s="277"/>
    </row>
    <row r="17" ht="12.75">
      <c r="B17" s="277"/>
    </row>
    <row r="18" ht="12.75">
      <c r="B18" s="277"/>
    </row>
    <row r="19" ht="12.75">
      <c r="B19" s="277"/>
    </row>
    <row r="20" ht="12.75">
      <c r="B20" s="277"/>
    </row>
    <row r="21" ht="12.75">
      <c r="B21" s="277"/>
    </row>
  </sheetData>
  <sheetProtection selectLockedCells="1" selectUnlockedCells="1"/>
  <mergeCells count="5">
    <mergeCell ref="B2:B3"/>
    <mergeCell ref="D2:E2"/>
    <mergeCell ref="G2:H2"/>
    <mergeCell ref="J2:K2"/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G23"/>
  <sheetViews>
    <sheetView tabSelected="1" zoomScale="80" zoomScaleNormal="80" zoomScaleSheetLayoutView="89" workbookViewId="0" topLeftCell="AR1">
      <selection activeCell="AY2" sqref="AY2"/>
    </sheetView>
  </sheetViews>
  <sheetFormatPr defaultColWidth="7.00390625" defaultRowHeight="31.5" customHeight="1"/>
  <cols>
    <col min="1" max="1" width="10.25390625" style="0" customWidth="1"/>
    <col min="2" max="2" width="2.25390625" style="0" customWidth="1"/>
    <col min="3" max="3" width="3.375" style="0" customWidth="1"/>
    <col min="4" max="5" width="6.875" style="0" customWidth="1"/>
    <col min="6" max="6" width="2.25390625" style="0" customWidth="1"/>
    <col min="7" max="7" width="6.875" style="0" customWidth="1"/>
    <col min="8" max="8" width="2.25390625" style="0" customWidth="1"/>
    <col min="9" max="9" width="6.875" style="0" customWidth="1"/>
    <col min="10" max="10" width="2.25390625" style="0" customWidth="1"/>
    <col min="11" max="11" width="6.875" style="0" customWidth="1"/>
    <col min="12" max="12" width="2.25390625" style="0" customWidth="1"/>
    <col min="13" max="13" width="6.875" style="0" customWidth="1"/>
    <col min="14" max="14" width="2.25390625" style="0" customWidth="1"/>
    <col min="15" max="15" width="6.875" style="0" customWidth="1"/>
    <col min="16" max="16" width="2.25390625" style="0" customWidth="1"/>
    <col min="17" max="17" width="6.875" style="0" customWidth="1"/>
    <col min="18" max="18" width="2.25390625" style="0" customWidth="1"/>
    <col min="19" max="19" width="6.875" style="0" customWidth="1"/>
    <col min="20" max="20" width="2.25390625" style="0" customWidth="1"/>
    <col min="21" max="21" width="6.875" style="0" customWidth="1"/>
    <col min="22" max="22" width="2.25390625" style="0" customWidth="1"/>
    <col min="23" max="23" width="6.875" style="0" customWidth="1"/>
    <col min="24" max="24" width="2.25390625" style="0" customWidth="1"/>
    <col min="25" max="25" width="6.875" style="0" customWidth="1"/>
    <col min="26" max="26" width="2.25390625" style="0" customWidth="1"/>
    <col min="27" max="27" width="6.875" style="0" customWidth="1"/>
    <col min="28" max="28" width="2.25390625" style="0" customWidth="1"/>
    <col min="29" max="29" width="6.875" style="0" customWidth="1"/>
    <col min="30" max="30" width="2.25390625" style="0" customWidth="1"/>
    <col min="31" max="31" width="6.875" style="0" customWidth="1"/>
    <col min="32" max="32" width="2.25390625" style="0" customWidth="1"/>
    <col min="33" max="33" width="6.875" style="0" customWidth="1"/>
    <col min="34" max="34" width="2.25390625" style="0" customWidth="1"/>
    <col min="35" max="35" width="6.875" style="0" customWidth="1"/>
    <col min="36" max="36" width="2.25390625" style="0" customWidth="1"/>
    <col min="37" max="37" width="6.875" style="0" customWidth="1"/>
    <col min="38" max="38" width="2.25390625" style="0" customWidth="1"/>
    <col min="39" max="39" width="6.875" style="0" customWidth="1"/>
    <col min="40" max="40" width="2.25390625" style="0" customWidth="1"/>
    <col min="41" max="41" width="6.875" style="0" customWidth="1"/>
    <col min="42" max="42" width="2.375" style="0" customWidth="1"/>
    <col min="43" max="43" width="6.875" style="0" customWidth="1"/>
    <col min="44" max="44" width="2.375" style="0" customWidth="1"/>
    <col min="45" max="45" width="6.875" style="0" customWidth="1"/>
    <col min="46" max="46" width="2.375" style="0" customWidth="1"/>
    <col min="47" max="47" width="6.875" style="0" customWidth="1"/>
    <col min="48" max="48" width="2.375" style="0" customWidth="1"/>
    <col min="49" max="49" width="6.875" style="0" customWidth="1"/>
    <col min="50" max="50" width="2.375" style="0" customWidth="1"/>
    <col min="51" max="51" width="6.875" style="0" customWidth="1"/>
    <col min="52" max="52" width="2.375" style="0" customWidth="1"/>
    <col min="53" max="53" width="6.875" style="0" customWidth="1"/>
    <col min="54" max="54" width="2.375" style="0" customWidth="1"/>
    <col min="55" max="55" width="6.875" style="0" customWidth="1"/>
    <col min="56" max="56" width="2.375" style="0" customWidth="1"/>
    <col min="57" max="57" width="6.875" style="0" customWidth="1"/>
    <col min="58" max="58" width="2.375" style="0" customWidth="1"/>
    <col min="59" max="59" width="6.875" style="0" customWidth="1"/>
    <col min="60" max="60" width="2.375" style="0" customWidth="1"/>
    <col min="61" max="61" width="6.875" style="0" customWidth="1"/>
    <col min="62" max="62" width="2.25390625" style="0" customWidth="1"/>
    <col min="63" max="63" width="8.875" style="0" customWidth="1"/>
    <col min="64" max="64" width="2.25390625" style="0" customWidth="1"/>
    <col min="65" max="65" width="9.25390625" style="0" customWidth="1"/>
    <col min="66" max="66" width="2.25390625" style="0" customWidth="1"/>
    <col min="67" max="67" width="6.875" style="0" customWidth="1"/>
    <col min="68" max="68" width="2.25390625" style="0" customWidth="1"/>
    <col min="69" max="69" width="6.875" style="0" customWidth="1"/>
    <col min="70" max="70" width="2.25390625" style="0" customWidth="1"/>
    <col min="71" max="71" width="6.875" style="0" customWidth="1"/>
    <col min="72" max="72" width="2.25390625" style="0" customWidth="1"/>
    <col min="73" max="73" width="6.875" style="0" customWidth="1"/>
    <col min="74" max="74" width="2.25390625" style="0" customWidth="1"/>
    <col min="75" max="75" width="6.875" style="0" customWidth="1"/>
    <col min="76" max="76" width="2.25390625" style="0" customWidth="1"/>
    <col min="77" max="77" width="6.875" style="0" customWidth="1"/>
    <col min="78" max="78" width="2.25390625" style="0" customWidth="1"/>
    <col min="79" max="79" width="6.875" style="0" customWidth="1"/>
    <col min="80" max="80" width="2.25390625" style="0" customWidth="1"/>
    <col min="81" max="81" width="6.875" style="0" customWidth="1"/>
    <col min="82" max="82" width="2.25390625" style="0" customWidth="1"/>
    <col min="83" max="83" width="6.875" style="0" customWidth="1"/>
    <col min="84" max="84" width="2.25390625" style="0" customWidth="1"/>
    <col min="85" max="85" width="6.875" style="0" customWidth="1"/>
    <col min="86" max="86" width="2.25390625" style="0" customWidth="1"/>
    <col min="87" max="87" width="6.875" style="0" customWidth="1"/>
    <col min="88" max="88" width="2.25390625" style="0" customWidth="1"/>
    <col min="89" max="89" width="6.875" style="0" customWidth="1"/>
    <col min="90" max="90" width="2.25390625" style="0" customWidth="1"/>
    <col min="91" max="91" width="6.875" style="0" customWidth="1"/>
    <col min="92" max="92" width="2.25390625" style="0" customWidth="1"/>
    <col min="93" max="93" width="6.875" style="0" customWidth="1"/>
    <col min="94" max="94" width="2.25390625" style="0" customWidth="1"/>
    <col min="95" max="95" width="6.875" style="0" customWidth="1"/>
    <col min="96" max="96" width="2.25390625" style="0" customWidth="1"/>
    <col min="97" max="97" width="6.875" style="0" customWidth="1"/>
    <col min="98" max="98" width="2.25390625" style="0" customWidth="1"/>
    <col min="99" max="99" width="6.875" style="0" customWidth="1"/>
    <col min="100" max="100" width="2.25390625" style="0" customWidth="1"/>
    <col min="101" max="101" width="6.875" style="0" customWidth="1"/>
    <col min="102" max="102" width="2.25390625" style="0" customWidth="1"/>
    <col min="103" max="103" width="6.875" style="0" customWidth="1"/>
    <col min="104" max="104" width="2.25390625" style="0" customWidth="1"/>
    <col min="105" max="105" width="6.875" style="0" customWidth="1"/>
    <col min="106" max="106" width="2.25390625" style="0" customWidth="1"/>
    <col min="107" max="107" width="6.875" style="0" customWidth="1"/>
    <col min="108" max="108" width="2.25390625" style="0" customWidth="1"/>
    <col min="109" max="16384" width="6.875" style="0" customWidth="1"/>
  </cols>
  <sheetData>
    <row r="1" ht="24" customHeight="1"/>
    <row r="2" spans="4:110" ht="180.75" customHeight="1">
      <c r="D2" s="6"/>
      <c r="E2" s="6" t="s">
        <v>176</v>
      </c>
      <c r="F2" s="6"/>
      <c r="I2" s="7" t="s">
        <v>177</v>
      </c>
      <c r="J2" s="7"/>
      <c r="K2" s="8"/>
      <c r="L2" s="8"/>
      <c r="N2" s="6"/>
      <c r="O2" s="9" t="s">
        <v>178</v>
      </c>
      <c r="P2" s="9"/>
      <c r="R2" s="9"/>
      <c r="S2" s="10"/>
      <c r="T2" s="10"/>
      <c r="U2" s="10"/>
      <c r="V2" s="10"/>
      <c r="W2" s="10"/>
      <c r="X2" s="10"/>
      <c r="Y2" s="11" t="s">
        <v>179</v>
      </c>
      <c r="Z2" s="11"/>
      <c r="AA2" s="6" t="s">
        <v>180</v>
      </c>
      <c r="AB2" s="6"/>
      <c r="AC2" s="6"/>
      <c r="AD2" s="6"/>
      <c r="AE2" s="10"/>
      <c r="AF2" s="10"/>
      <c r="AG2" s="10"/>
      <c r="AH2" s="10"/>
      <c r="AJ2" s="12"/>
      <c r="AK2" s="12" t="s">
        <v>181</v>
      </c>
      <c r="AL2" s="12"/>
      <c r="AM2" s="10"/>
      <c r="AN2" s="10"/>
      <c r="AO2" s="12" t="s">
        <v>182</v>
      </c>
      <c r="AP2" s="12"/>
      <c r="AQ2" s="8"/>
      <c r="AR2" s="8"/>
      <c r="AS2" s="6" t="s">
        <v>183</v>
      </c>
      <c r="AT2" s="6"/>
      <c r="AU2" s="13" t="s">
        <v>184</v>
      </c>
      <c r="AV2" s="13"/>
      <c r="AW2" s="13" t="s">
        <v>185</v>
      </c>
      <c r="AX2" s="13"/>
      <c r="AY2" s="7" t="s">
        <v>186</v>
      </c>
      <c r="AZ2" s="7"/>
      <c r="BA2" s="14" t="s">
        <v>187</v>
      </c>
      <c r="BB2" s="14"/>
      <c r="BC2" s="12" t="s">
        <v>188</v>
      </c>
      <c r="BD2" s="12"/>
      <c r="BE2" s="10"/>
      <c r="BF2" s="10"/>
      <c r="BG2" s="15" t="s">
        <v>189</v>
      </c>
      <c r="BH2" s="15"/>
      <c r="BI2" s="15"/>
      <c r="BJ2" s="15"/>
      <c r="BK2" s="15" t="s">
        <v>190</v>
      </c>
      <c r="BL2" s="15"/>
      <c r="BM2" s="15" t="s">
        <v>191</v>
      </c>
      <c r="BN2" s="15"/>
      <c r="BO2" s="16" t="s">
        <v>192</v>
      </c>
      <c r="BP2" s="16"/>
      <c r="BQ2" s="15" t="s">
        <v>193</v>
      </c>
      <c r="BR2" s="15"/>
      <c r="BS2" s="17" t="s">
        <v>194</v>
      </c>
      <c r="BT2" s="17"/>
      <c r="BU2" s="8"/>
      <c r="BV2" s="8"/>
      <c r="BW2" s="6" t="s">
        <v>195</v>
      </c>
      <c r="BX2" s="6"/>
      <c r="BY2" s="6"/>
      <c r="BZ2" s="6"/>
      <c r="CA2" s="10"/>
      <c r="CB2" s="10"/>
      <c r="CC2" s="10"/>
      <c r="CD2" s="10"/>
      <c r="CE2" s="6" t="s">
        <v>196</v>
      </c>
      <c r="CF2" s="6"/>
      <c r="CG2" s="10"/>
      <c r="CH2" s="10"/>
      <c r="CI2" s="10"/>
      <c r="CJ2" s="10"/>
      <c r="CK2" s="7" t="s">
        <v>197</v>
      </c>
      <c r="CL2" s="7"/>
      <c r="CM2" s="10"/>
      <c r="CN2" s="10"/>
      <c r="CO2" s="10"/>
      <c r="CP2" s="10"/>
      <c r="CQ2" s="15" t="s">
        <v>198</v>
      </c>
      <c r="CR2" s="15"/>
      <c r="CS2" s="17" t="s">
        <v>199</v>
      </c>
      <c r="CT2" s="17"/>
      <c r="CU2" s="17" t="s">
        <v>200</v>
      </c>
      <c r="CV2" s="17"/>
      <c r="CW2" s="18"/>
      <c r="CX2" s="18"/>
      <c r="CY2" s="7" t="s">
        <v>201</v>
      </c>
      <c r="CZ2" s="7"/>
      <c r="DA2" s="10"/>
      <c r="DB2" s="10"/>
      <c r="DC2" s="10"/>
      <c r="DD2" s="10"/>
      <c r="DE2" s="7" t="s">
        <v>202</v>
      </c>
      <c r="DF2" s="7"/>
    </row>
    <row r="3" spans="5:110" ht="31.5" customHeight="1">
      <c r="E3" s="19">
        <v>41211</v>
      </c>
      <c r="F3" s="20"/>
      <c r="G3" s="21">
        <f>E3+7</f>
        <v>41218</v>
      </c>
      <c r="H3" s="20"/>
      <c r="I3" s="21">
        <f>G3+7</f>
        <v>41225</v>
      </c>
      <c r="J3" s="20"/>
      <c r="K3" s="21">
        <f>I3+7</f>
        <v>41232</v>
      </c>
      <c r="L3" s="20"/>
      <c r="M3" s="19">
        <f>K3+7</f>
        <v>41239</v>
      </c>
      <c r="N3" s="20"/>
      <c r="O3" s="21">
        <f>M3+7</f>
        <v>41246</v>
      </c>
      <c r="P3" s="20"/>
      <c r="Q3" s="21">
        <f>O3+7</f>
        <v>41253</v>
      </c>
      <c r="R3" s="20"/>
      <c r="S3" s="21">
        <f>Q3+7</f>
        <v>41260</v>
      </c>
      <c r="T3" s="20"/>
      <c r="U3" s="19">
        <f>S3+7</f>
        <v>41267</v>
      </c>
      <c r="V3" s="20"/>
      <c r="W3" s="21">
        <f>U3+7</f>
        <v>41274</v>
      </c>
      <c r="X3" s="20"/>
      <c r="Y3" s="21">
        <f>W3+7</f>
        <v>41281</v>
      </c>
      <c r="Z3" s="20"/>
      <c r="AA3" s="21">
        <f>Y3+7</f>
        <v>41288</v>
      </c>
      <c r="AB3" s="20"/>
      <c r="AC3" s="19">
        <f>AA3+7</f>
        <v>41295</v>
      </c>
      <c r="AD3" s="20"/>
      <c r="AE3" s="21">
        <f>AC3+7</f>
        <v>41302</v>
      </c>
      <c r="AF3" s="20"/>
      <c r="AG3" s="21">
        <f>AE3+7</f>
        <v>41309</v>
      </c>
      <c r="AH3" s="20"/>
      <c r="AI3" s="21">
        <f>AG3+7</f>
        <v>41316</v>
      </c>
      <c r="AJ3" s="20"/>
      <c r="AK3" s="19">
        <f>AI3+7</f>
        <v>41323</v>
      </c>
      <c r="AL3" s="20"/>
      <c r="AM3" s="21">
        <f>AK3+7</f>
        <v>41330</v>
      </c>
      <c r="AN3" s="20"/>
      <c r="AO3" s="21">
        <f>AM3+7</f>
        <v>41337</v>
      </c>
      <c r="AP3" s="20"/>
      <c r="AQ3" s="21">
        <f>AO3+7</f>
        <v>41344</v>
      </c>
      <c r="AR3" s="20"/>
      <c r="AS3" s="19">
        <f>AQ3+7</f>
        <v>41351</v>
      </c>
      <c r="AT3" s="20"/>
      <c r="AU3" s="21">
        <f>AS3+7</f>
        <v>41358</v>
      </c>
      <c r="AV3" s="20"/>
      <c r="AW3" s="21">
        <f>AU3+7</f>
        <v>41365</v>
      </c>
      <c r="AX3" s="20"/>
      <c r="AY3" s="21">
        <f>AW3+7</f>
        <v>41372</v>
      </c>
      <c r="AZ3" s="20"/>
      <c r="BA3" s="19">
        <f>AY3+7</f>
        <v>41379</v>
      </c>
      <c r="BB3" s="20"/>
      <c r="BC3" s="21">
        <f>BA3+7</f>
        <v>41386</v>
      </c>
      <c r="BD3" s="20"/>
      <c r="BE3" s="21">
        <f>BC3+7</f>
        <v>41393</v>
      </c>
      <c r="BF3" s="20"/>
      <c r="BG3" s="21">
        <f>BE3+7</f>
        <v>41400</v>
      </c>
      <c r="BH3" s="20"/>
      <c r="BI3" s="19">
        <f>BG3+7</f>
        <v>41407</v>
      </c>
      <c r="BJ3" s="20"/>
      <c r="BK3" s="21">
        <f>BI3+7</f>
        <v>41414</v>
      </c>
      <c r="BL3" s="20"/>
      <c r="BM3" s="21">
        <f>BK3+7</f>
        <v>41421</v>
      </c>
      <c r="BN3" s="20"/>
      <c r="BO3" s="21">
        <f>BM3+7</f>
        <v>41428</v>
      </c>
      <c r="BP3" s="20"/>
      <c r="BQ3" s="19">
        <f>BO3+7</f>
        <v>41435</v>
      </c>
      <c r="BR3" s="20"/>
      <c r="BS3" s="21">
        <f>BQ3+7</f>
        <v>41442</v>
      </c>
      <c r="BT3" s="20"/>
      <c r="BU3" s="21">
        <f>BS3+7</f>
        <v>41449</v>
      </c>
      <c r="BV3" s="20"/>
      <c r="BW3" s="21">
        <f>BU3+7</f>
        <v>41456</v>
      </c>
      <c r="BX3" s="20"/>
      <c r="BY3" s="19">
        <f>BW3+7</f>
        <v>41463</v>
      </c>
      <c r="BZ3" s="20"/>
      <c r="CA3" s="21">
        <f>BY3+7</f>
        <v>41470</v>
      </c>
      <c r="CB3" s="20"/>
      <c r="CC3" s="21">
        <f>CA3+7</f>
        <v>41477</v>
      </c>
      <c r="CD3" s="20"/>
      <c r="CE3" s="21">
        <f>CC3+7</f>
        <v>41484</v>
      </c>
      <c r="CF3" s="20"/>
      <c r="CG3" s="19">
        <f>CE3+7</f>
        <v>41491</v>
      </c>
      <c r="CH3" s="20"/>
      <c r="CI3" s="21">
        <f>CG3+7</f>
        <v>41498</v>
      </c>
      <c r="CJ3" s="20"/>
      <c r="CK3" s="21">
        <f>CI3+7</f>
        <v>41505</v>
      </c>
      <c r="CL3" s="20"/>
      <c r="CM3" s="21">
        <f>CK3+7</f>
        <v>41512</v>
      </c>
      <c r="CN3" s="20"/>
      <c r="CO3" s="19">
        <f>CM3+7</f>
        <v>41519</v>
      </c>
      <c r="CP3" s="20"/>
      <c r="CQ3" s="21">
        <f>CO3+7</f>
        <v>41526</v>
      </c>
      <c r="CR3" s="20"/>
      <c r="CS3" s="21">
        <f>CQ3+7</f>
        <v>41533</v>
      </c>
      <c r="CT3" s="20"/>
      <c r="CU3" s="21">
        <f>CS3+7</f>
        <v>41540</v>
      </c>
      <c r="CV3" s="20"/>
      <c r="CW3" s="19">
        <f>CU3+7</f>
        <v>41547</v>
      </c>
      <c r="CX3" s="20"/>
      <c r="CY3" s="21">
        <f>CW3+7</f>
        <v>41554</v>
      </c>
      <c r="CZ3" s="20"/>
      <c r="DA3" s="21">
        <f>CY3+7</f>
        <v>41561</v>
      </c>
      <c r="DB3" s="20"/>
      <c r="DC3" s="21">
        <f>DA3+7</f>
        <v>41568</v>
      </c>
      <c r="DD3" s="20"/>
      <c r="DE3" s="19">
        <f>DC3+7</f>
        <v>41575</v>
      </c>
      <c r="DF3" s="19">
        <f>DE3+7</f>
        <v>41582</v>
      </c>
    </row>
    <row r="4" spans="5:109" ht="31.5" customHeight="1">
      <c r="E4" s="22">
        <v>1</v>
      </c>
      <c r="F4" s="22"/>
      <c r="G4" s="22"/>
      <c r="H4" s="22"/>
      <c r="I4" s="22"/>
      <c r="J4" s="22"/>
      <c r="K4" s="22"/>
      <c r="L4" s="22"/>
      <c r="M4" s="22">
        <v>2</v>
      </c>
      <c r="N4" s="22"/>
      <c r="O4" s="22">
        <v>2</v>
      </c>
      <c r="P4" s="22"/>
      <c r="Q4" s="22"/>
      <c r="R4" s="22"/>
      <c r="S4" s="22"/>
      <c r="T4" s="22">
        <v>2</v>
      </c>
      <c r="U4" s="22">
        <v>3</v>
      </c>
      <c r="V4" s="22"/>
      <c r="W4" s="22">
        <v>3</v>
      </c>
      <c r="X4" s="22"/>
      <c r="Y4" s="22"/>
      <c r="Z4" s="22"/>
      <c r="AA4" s="22"/>
      <c r="AB4" s="22"/>
      <c r="AC4" s="22">
        <v>4</v>
      </c>
      <c r="AD4" s="22"/>
      <c r="AE4" s="22">
        <v>4</v>
      </c>
      <c r="AF4" s="22"/>
      <c r="AG4" s="22"/>
      <c r="AH4" s="22"/>
      <c r="AI4" s="22"/>
      <c r="AJ4" s="22"/>
      <c r="AK4" s="22">
        <v>5</v>
      </c>
      <c r="AL4" s="22"/>
      <c r="AM4" s="22">
        <v>5</v>
      </c>
      <c r="AN4" s="22"/>
      <c r="AO4" s="22"/>
      <c r="AP4" s="22"/>
      <c r="AQ4" s="22"/>
      <c r="AR4" s="22"/>
      <c r="AS4" s="22">
        <v>6</v>
      </c>
      <c r="AT4" s="22"/>
      <c r="AU4" s="22">
        <v>6</v>
      </c>
      <c r="AV4" s="22"/>
      <c r="AW4" s="22"/>
      <c r="AX4" s="22"/>
      <c r="AY4" s="22"/>
      <c r="AZ4" s="22"/>
      <c r="BA4" s="22">
        <v>7</v>
      </c>
      <c r="BB4" s="22"/>
      <c r="BC4" s="22">
        <v>7</v>
      </c>
      <c r="BD4" s="22"/>
      <c r="BE4" s="22"/>
      <c r="BF4" s="22"/>
      <c r="BG4" s="22"/>
      <c r="BH4" s="22"/>
      <c r="BI4" s="22">
        <v>8</v>
      </c>
      <c r="BJ4" s="22"/>
      <c r="BK4" s="22">
        <v>8</v>
      </c>
      <c r="BL4" s="22"/>
      <c r="BM4" s="22"/>
      <c r="BN4" s="22"/>
      <c r="BO4" s="22"/>
      <c r="BP4" s="22"/>
      <c r="BQ4" s="22">
        <v>9</v>
      </c>
      <c r="BR4" s="22"/>
      <c r="BS4" s="22">
        <v>9</v>
      </c>
      <c r="BT4" s="22"/>
      <c r="BU4" s="22"/>
      <c r="BV4" s="22"/>
      <c r="BW4" s="22"/>
      <c r="BX4" s="22"/>
      <c r="BY4" s="22">
        <v>10</v>
      </c>
      <c r="BZ4" s="22"/>
      <c r="CA4" s="22">
        <v>10</v>
      </c>
      <c r="CB4" s="22"/>
      <c r="CC4" s="22"/>
      <c r="CD4" s="22"/>
      <c r="CE4" s="22"/>
      <c r="CF4" s="22"/>
      <c r="CG4" s="22">
        <v>11</v>
      </c>
      <c r="CH4" s="22"/>
      <c r="CI4" s="22">
        <v>11</v>
      </c>
      <c r="CJ4" s="22"/>
      <c r="CK4" s="22"/>
      <c r="CL4" s="22"/>
      <c r="CM4" s="22"/>
      <c r="CN4" s="22"/>
      <c r="CO4" s="22">
        <v>12</v>
      </c>
      <c r="CP4" s="22"/>
      <c r="CQ4" s="22">
        <v>12</v>
      </c>
      <c r="CR4" s="22"/>
      <c r="CS4" s="22"/>
      <c r="CT4" s="22"/>
      <c r="CU4" s="22"/>
      <c r="CV4" s="22"/>
      <c r="CW4" s="22">
        <v>13</v>
      </c>
      <c r="CX4" s="22"/>
      <c r="CY4" s="22">
        <v>13</v>
      </c>
      <c r="CZ4" s="22"/>
      <c r="DA4" s="22"/>
      <c r="DB4" s="22"/>
      <c r="DC4" s="22"/>
      <c r="DD4" s="22"/>
      <c r="DE4" s="23"/>
    </row>
    <row r="5" spans="1:110" ht="12.75" customHeight="1">
      <c r="A5" s="24" t="s">
        <v>203</v>
      </c>
      <c r="B5" s="24"/>
      <c r="C5" s="24"/>
      <c r="E5" s="25"/>
      <c r="G5" s="26"/>
      <c r="H5" s="27"/>
      <c r="I5" s="26"/>
      <c r="J5" s="27"/>
      <c r="K5" s="26"/>
      <c r="L5" s="27"/>
      <c r="M5" s="28"/>
      <c r="N5" s="29"/>
      <c r="O5" s="26"/>
      <c r="P5" s="30"/>
      <c r="Q5" s="26"/>
      <c r="R5" s="29"/>
      <c r="S5" s="26"/>
      <c r="T5" s="27"/>
      <c r="U5" s="28"/>
      <c r="V5" s="27"/>
      <c r="W5" s="26"/>
      <c r="X5" s="27"/>
      <c r="Y5" s="26"/>
      <c r="Z5" s="31"/>
      <c r="AA5" s="26"/>
      <c r="AB5" s="32"/>
      <c r="AC5" s="28"/>
      <c r="AD5" s="27"/>
      <c r="AE5" s="26"/>
      <c r="AF5" s="27"/>
      <c r="AG5" s="26"/>
      <c r="AH5" s="29"/>
      <c r="AI5" s="26"/>
      <c r="AJ5" s="27"/>
      <c r="AK5" s="28"/>
      <c r="AL5" s="32"/>
      <c r="AM5" s="26"/>
      <c r="AN5" s="27"/>
      <c r="AO5" s="26"/>
      <c r="AP5" s="32"/>
      <c r="AQ5" s="26"/>
      <c r="AR5" s="27"/>
      <c r="AS5" s="28"/>
      <c r="AT5" s="32"/>
      <c r="AU5" s="26"/>
      <c r="AV5" s="29"/>
      <c r="AW5" s="26"/>
      <c r="AX5" s="27"/>
      <c r="AY5" s="26"/>
      <c r="AZ5" s="30"/>
      <c r="BA5" s="28"/>
      <c r="BB5" s="27"/>
      <c r="BC5" s="26"/>
      <c r="BD5" s="32"/>
      <c r="BE5" s="33"/>
      <c r="BF5" s="29"/>
      <c r="BG5" s="33"/>
      <c r="BH5" s="34"/>
      <c r="BI5" s="35"/>
      <c r="BJ5" s="29"/>
      <c r="BK5" s="33"/>
      <c r="BL5" s="34"/>
      <c r="BM5" s="33"/>
      <c r="BN5" s="29"/>
      <c r="BO5" s="33"/>
      <c r="BP5" s="32"/>
      <c r="BQ5" s="35"/>
      <c r="BR5" s="34"/>
      <c r="BS5" s="26"/>
      <c r="BT5" s="36"/>
      <c r="BU5" s="26"/>
      <c r="BV5" s="32"/>
      <c r="BW5" s="37"/>
      <c r="BX5" s="32"/>
      <c r="BY5" s="35"/>
      <c r="BZ5" s="29"/>
      <c r="CA5" s="26"/>
      <c r="CB5" s="27"/>
      <c r="CC5" s="26"/>
      <c r="CD5" s="27"/>
      <c r="CE5" s="37"/>
      <c r="CF5" s="32"/>
      <c r="CG5" s="38"/>
      <c r="CH5" s="27"/>
      <c r="CI5" s="26"/>
      <c r="CJ5" s="27"/>
      <c r="CK5" s="26"/>
      <c r="CL5" s="27"/>
      <c r="CM5" s="26"/>
      <c r="CN5" s="27"/>
      <c r="CO5" s="28"/>
      <c r="CP5" s="27"/>
      <c r="CQ5" s="26"/>
      <c r="CR5" s="34"/>
      <c r="CS5" s="26"/>
      <c r="CT5" s="36"/>
      <c r="CU5" s="26"/>
      <c r="CV5" s="36"/>
      <c r="CW5" s="28"/>
      <c r="CX5" s="29"/>
      <c r="CY5" s="26"/>
      <c r="CZ5" s="29"/>
      <c r="DA5" s="26"/>
      <c r="DB5" s="27"/>
      <c r="DC5" s="26"/>
      <c r="DD5" s="27"/>
      <c r="DE5" s="28"/>
      <c r="DF5" s="39"/>
    </row>
    <row r="6" spans="1:110" ht="12.75" customHeight="1">
      <c r="A6" s="40"/>
      <c r="E6" s="25"/>
      <c r="G6" s="26"/>
      <c r="H6" s="27"/>
      <c r="I6" s="26"/>
      <c r="J6" s="41"/>
      <c r="K6" s="26"/>
      <c r="M6" s="28"/>
      <c r="N6" s="29"/>
      <c r="O6" s="26"/>
      <c r="Q6" s="26"/>
      <c r="R6" s="42"/>
      <c r="S6" s="26"/>
      <c r="T6" s="27"/>
      <c r="U6" s="28"/>
      <c r="V6" s="27"/>
      <c r="W6" s="26"/>
      <c r="X6" s="27"/>
      <c r="Y6" s="26"/>
      <c r="Z6" s="27"/>
      <c r="AA6" s="26"/>
      <c r="AB6" s="29"/>
      <c r="AC6" s="28"/>
      <c r="AD6" s="29"/>
      <c r="AE6" s="26"/>
      <c r="AF6" s="27"/>
      <c r="AG6" s="26"/>
      <c r="AH6" s="29"/>
      <c r="AI6" s="26"/>
      <c r="AJ6" s="29"/>
      <c r="AK6" s="28"/>
      <c r="AL6" s="41"/>
      <c r="AM6" s="26"/>
      <c r="AN6" s="27"/>
      <c r="AO6" s="33"/>
      <c r="AP6" s="29"/>
      <c r="AQ6" s="26"/>
      <c r="AR6" s="31"/>
      <c r="AS6" s="28"/>
      <c r="AT6" s="29"/>
      <c r="AU6" s="26"/>
      <c r="AV6" s="29"/>
      <c r="AW6" s="26"/>
      <c r="AX6" s="27"/>
      <c r="AY6" s="26"/>
      <c r="AZ6" s="41"/>
      <c r="BA6" s="28"/>
      <c r="BB6" s="29"/>
      <c r="BC6" s="26"/>
      <c r="BD6" s="31"/>
      <c r="BE6" s="33"/>
      <c r="BF6" s="29"/>
      <c r="BG6" s="33"/>
      <c r="BH6" s="34"/>
      <c r="BI6" s="35"/>
      <c r="BJ6" s="31"/>
      <c r="BK6" s="33"/>
      <c r="BL6" s="34"/>
      <c r="BM6" s="33"/>
      <c r="BN6" s="41"/>
      <c r="BO6" s="33"/>
      <c r="BP6" s="29"/>
      <c r="BQ6" s="35"/>
      <c r="BR6" s="34"/>
      <c r="BS6" s="33"/>
      <c r="BT6" s="36"/>
      <c r="BU6" s="26"/>
      <c r="BV6" s="29"/>
      <c r="BW6" s="33"/>
      <c r="BX6" s="29"/>
      <c r="BY6" s="35"/>
      <c r="BZ6" s="29"/>
      <c r="CA6" s="26"/>
      <c r="CB6" s="27"/>
      <c r="CC6" s="26"/>
      <c r="CD6" s="27"/>
      <c r="CE6" s="33"/>
      <c r="CF6" s="29"/>
      <c r="CG6" s="35"/>
      <c r="CH6" s="29"/>
      <c r="CI6" s="33"/>
      <c r="CJ6" s="41"/>
      <c r="CK6" s="39"/>
      <c r="CL6" s="41"/>
      <c r="CM6" s="33"/>
      <c r="CN6" s="29"/>
      <c r="CO6" s="35"/>
      <c r="CP6" s="29"/>
      <c r="CQ6" s="26"/>
      <c r="CR6" s="34"/>
      <c r="CS6" s="26"/>
      <c r="CT6" s="36"/>
      <c r="CU6" s="26"/>
      <c r="CV6" s="36"/>
      <c r="CW6" s="28"/>
      <c r="CX6" s="29"/>
      <c r="CY6" s="26"/>
      <c r="CZ6" s="41"/>
      <c r="DA6" s="26"/>
      <c r="DB6" s="27"/>
      <c r="DC6" s="26"/>
      <c r="DD6" s="27"/>
      <c r="DE6" s="28"/>
      <c r="DF6" s="39"/>
    </row>
    <row r="7" spans="1:110" ht="31.5" customHeight="1">
      <c r="A7" s="43" t="s">
        <v>204</v>
      </c>
      <c r="C7" s="31"/>
      <c r="E7" s="25"/>
      <c r="G7" s="26"/>
      <c r="H7" s="27"/>
      <c r="I7" s="26"/>
      <c r="J7" s="27"/>
      <c r="K7" s="26"/>
      <c r="L7" s="27"/>
      <c r="M7" s="28"/>
      <c r="N7" s="27"/>
      <c r="O7" s="26"/>
      <c r="P7" s="27"/>
      <c r="Q7" s="26"/>
      <c r="R7" s="27"/>
      <c r="S7" s="26"/>
      <c r="T7" s="27"/>
      <c r="U7" s="28"/>
      <c r="V7" s="27"/>
      <c r="W7" s="26"/>
      <c r="X7" s="27"/>
      <c r="Y7" s="26"/>
      <c r="Z7" s="27"/>
      <c r="AA7" s="26"/>
      <c r="AB7" s="27"/>
      <c r="AC7" s="28"/>
      <c r="AD7" s="27"/>
      <c r="AE7" s="26"/>
      <c r="AF7" s="27"/>
      <c r="AG7" s="26"/>
      <c r="AH7" s="27"/>
      <c r="AI7" s="26"/>
      <c r="AJ7" s="27"/>
      <c r="AK7" s="28"/>
      <c r="AL7" s="27"/>
      <c r="AM7" s="26"/>
      <c r="AN7" s="27"/>
      <c r="AO7" s="26"/>
      <c r="AP7" s="27"/>
      <c r="AQ7" s="26"/>
      <c r="AR7" s="27"/>
      <c r="AS7" s="28"/>
      <c r="AT7" s="27"/>
      <c r="AU7" s="26"/>
      <c r="AV7" s="27"/>
      <c r="AW7" s="26"/>
      <c r="AX7" s="27"/>
      <c r="AY7" s="26"/>
      <c r="AZ7" s="27"/>
      <c r="BA7" s="28"/>
      <c r="BB7" s="27"/>
      <c r="BC7" s="26"/>
      <c r="BD7" s="27"/>
      <c r="BE7" s="26"/>
      <c r="BF7" s="27"/>
      <c r="BG7" s="26"/>
      <c r="BH7" s="27"/>
      <c r="BI7" s="28"/>
      <c r="BJ7" s="27"/>
      <c r="BK7" s="26"/>
      <c r="BL7" s="27"/>
      <c r="BM7" s="26"/>
      <c r="BN7" s="27"/>
      <c r="BO7" s="26"/>
      <c r="BP7" s="27"/>
      <c r="BQ7" s="28"/>
      <c r="BR7" s="27"/>
      <c r="BS7" s="26"/>
      <c r="BT7" s="27"/>
      <c r="BU7" s="26"/>
      <c r="BV7" s="27"/>
      <c r="BW7" s="26"/>
      <c r="BX7" s="27"/>
      <c r="BY7" s="28"/>
      <c r="BZ7" s="27"/>
      <c r="CA7" s="26"/>
      <c r="CB7" s="27"/>
      <c r="CC7" s="26"/>
      <c r="CD7" s="27"/>
      <c r="CE7" s="26"/>
      <c r="CF7" s="27"/>
      <c r="CG7" s="28"/>
      <c r="CH7" s="27"/>
      <c r="CI7" s="26"/>
      <c r="CJ7" s="27"/>
      <c r="CK7" s="26"/>
      <c r="CL7" s="27"/>
      <c r="CM7" s="26"/>
      <c r="CN7" s="27"/>
      <c r="CO7" s="28"/>
      <c r="CP7" s="27"/>
      <c r="CQ7" s="26"/>
      <c r="CR7" s="27"/>
      <c r="CS7" s="26"/>
      <c r="CT7" s="27"/>
      <c r="CU7" s="26"/>
      <c r="CV7" s="27"/>
      <c r="CW7" s="28"/>
      <c r="CX7" s="27"/>
      <c r="CY7" s="26"/>
      <c r="CZ7" s="27"/>
      <c r="DA7" s="26"/>
      <c r="DB7" s="27"/>
      <c r="DC7" s="26"/>
      <c r="DD7" s="27"/>
      <c r="DE7" s="28"/>
      <c r="DF7" s="26"/>
    </row>
    <row r="8" spans="1:110" ht="31.5" customHeight="1">
      <c r="A8" s="44" t="s">
        <v>205</v>
      </c>
      <c r="C8" s="45"/>
      <c r="E8" s="25"/>
      <c r="G8" s="33"/>
      <c r="H8" s="29"/>
      <c r="I8" s="46"/>
      <c r="J8" s="47"/>
      <c r="K8" s="33"/>
      <c r="L8" s="29"/>
      <c r="M8" s="48"/>
      <c r="N8" s="47"/>
      <c r="O8" s="46"/>
      <c r="P8" s="47"/>
      <c r="Q8" s="33"/>
      <c r="R8" s="29"/>
      <c r="S8" s="46"/>
      <c r="T8" s="47"/>
      <c r="U8" s="48"/>
      <c r="V8" s="47"/>
      <c r="W8" s="33"/>
      <c r="X8" s="29"/>
      <c r="Y8" s="46"/>
      <c r="Z8" s="47"/>
      <c r="AA8" s="46"/>
      <c r="AB8" s="47"/>
      <c r="AC8" s="35"/>
      <c r="AD8" s="29"/>
      <c r="AE8" s="46"/>
      <c r="AF8" s="47"/>
      <c r="AG8" s="46"/>
      <c r="AH8" s="47"/>
      <c r="AI8" s="33"/>
      <c r="AJ8" s="29"/>
      <c r="AK8" s="48"/>
      <c r="AL8" s="47"/>
      <c r="AM8" s="46"/>
      <c r="AN8" s="47"/>
      <c r="AO8" s="33"/>
      <c r="AP8" s="29"/>
      <c r="AQ8" s="46"/>
      <c r="AR8" s="47"/>
      <c r="AS8" s="48"/>
      <c r="AT8" s="47"/>
      <c r="AU8" s="33"/>
      <c r="AV8" s="29"/>
      <c r="AW8" s="46"/>
      <c r="AX8" s="47"/>
      <c r="AY8" s="46"/>
      <c r="AZ8" s="47"/>
      <c r="BA8" s="35"/>
      <c r="BB8" s="29"/>
      <c r="BC8" s="33"/>
      <c r="BD8" s="29"/>
      <c r="BE8" s="33"/>
      <c r="BF8" s="29"/>
      <c r="BG8" s="33"/>
      <c r="BH8" s="29"/>
      <c r="BI8" s="35"/>
      <c r="BJ8" s="29"/>
      <c r="BK8" s="33"/>
      <c r="BL8" s="29"/>
      <c r="BM8" s="33"/>
      <c r="BN8" s="29"/>
      <c r="BO8" s="33"/>
      <c r="BP8" s="29"/>
      <c r="BQ8" s="35"/>
      <c r="BR8" s="29"/>
      <c r="BS8" s="33"/>
      <c r="BT8" s="29"/>
      <c r="BU8" s="33"/>
      <c r="BV8" s="29"/>
      <c r="BW8" s="33"/>
      <c r="BX8" s="29"/>
      <c r="BY8" s="35"/>
      <c r="BZ8" s="29"/>
      <c r="CA8" s="46"/>
      <c r="CB8" s="47"/>
      <c r="CC8" s="46"/>
      <c r="CD8" s="47"/>
      <c r="CE8" s="33"/>
      <c r="CF8" s="29"/>
      <c r="CG8" s="48"/>
      <c r="CH8" s="47"/>
      <c r="CI8" s="46"/>
      <c r="CJ8" s="47"/>
      <c r="CK8" s="33"/>
      <c r="CL8" s="29"/>
      <c r="CM8" s="46"/>
      <c r="CN8" s="47"/>
      <c r="CO8" s="48"/>
      <c r="CP8" s="47"/>
      <c r="CQ8" s="33"/>
      <c r="CR8" s="29"/>
      <c r="CS8" s="33"/>
      <c r="CT8" s="29"/>
      <c r="CU8" s="33"/>
      <c r="CV8" s="29"/>
      <c r="CW8" s="35"/>
      <c r="CX8" s="29"/>
      <c r="CY8" s="33"/>
      <c r="CZ8" s="29"/>
      <c r="DA8" s="33"/>
      <c r="DB8" s="29"/>
      <c r="DC8" s="33"/>
      <c r="DD8" s="29"/>
      <c r="DE8" s="35"/>
      <c r="DF8" s="33"/>
    </row>
    <row r="9" spans="1:110" ht="31.5" customHeight="1">
      <c r="A9" s="44" t="s">
        <v>206</v>
      </c>
      <c r="C9" s="49"/>
      <c r="E9" s="25"/>
      <c r="G9" s="46"/>
      <c r="H9" s="47"/>
      <c r="I9" s="46"/>
      <c r="J9" s="47"/>
      <c r="K9" s="33"/>
      <c r="L9" s="29"/>
      <c r="M9" s="48"/>
      <c r="N9" s="47"/>
      <c r="O9" s="46"/>
      <c r="P9" s="47"/>
      <c r="Q9" s="33"/>
      <c r="R9" s="29"/>
      <c r="S9" s="46"/>
      <c r="T9" s="47"/>
      <c r="U9" s="48"/>
      <c r="V9" s="47"/>
      <c r="W9" s="33"/>
      <c r="X9" s="29"/>
      <c r="Y9" s="46"/>
      <c r="Z9" s="47"/>
      <c r="AA9" s="46"/>
      <c r="AB9" s="47"/>
      <c r="AC9" s="35"/>
      <c r="AD9" s="29"/>
      <c r="AE9" s="46"/>
      <c r="AF9" s="47"/>
      <c r="AG9" s="46"/>
      <c r="AH9" s="47"/>
      <c r="AI9" s="33"/>
      <c r="AJ9" s="29"/>
      <c r="AK9" s="48"/>
      <c r="AL9" s="47"/>
      <c r="AM9" s="46"/>
      <c r="AN9" s="47"/>
      <c r="AO9" s="33"/>
      <c r="AP9" s="29"/>
      <c r="AQ9" s="46"/>
      <c r="AR9" s="47"/>
      <c r="AS9" s="48"/>
      <c r="AT9" s="47"/>
      <c r="AU9" s="33"/>
      <c r="AV9" s="29"/>
      <c r="AW9" s="46"/>
      <c r="AX9" s="47"/>
      <c r="AY9" s="46"/>
      <c r="AZ9" s="47"/>
      <c r="BA9" s="35"/>
      <c r="BB9" s="29"/>
      <c r="BC9" s="46"/>
      <c r="BD9" s="47"/>
      <c r="BE9" s="46"/>
      <c r="BF9" s="47"/>
      <c r="BG9" s="33"/>
      <c r="BH9" s="29"/>
      <c r="BI9" s="48"/>
      <c r="BJ9" s="47"/>
      <c r="BK9" s="33"/>
      <c r="BL9" s="29"/>
      <c r="BM9" s="33"/>
      <c r="BN9" s="29"/>
      <c r="BO9" s="46"/>
      <c r="BP9" s="47"/>
      <c r="BQ9" s="48"/>
      <c r="BR9" s="47"/>
      <c r="BS9" s="33"/>
      <c r="BT9" s="29"/>
      <c r="BU9" s="33"/>
      <c r="BV9" s="29"/>
      <c r="BW9" s="33"/>
      <c r="BX9" s="29"/>
      <c r="BY9" s="35"/>
      <c r="BZ9" s="29"/>
      <c r="CA9" s="46"/>
      <c r="CB9" s="47"/>
      <c r="CC9" s="46"/>
      <c r="CD9" s="47"/>
      <c r="CE9" s="33"/>
      <c r="CF9" s="29"/>
      <c r="CG9" s="48"/>
      <c r="CH9" s="47"/>
      <c r="CI9" s="46"/>
      <c r="CJ9" s="47"/>
      <c r="CK9" s="33"/>
      <c r="CL9" s="29"/>
      <c r="CM9" s="46"/>
      <c r="CN9" s="47"/>
      <c r="CO9" s="48"/>
      <c r="CP9" s="47"/>
      <c r="CQ9" s="33"/>
      <c r="CR9" s="29"/>
      <c r="CS9" s="33"/>
      <c r="CT9" s="29"/>
      <c r="CU9" s="33"/>
      <c r="CV9" s="29"/>
      <c r="CW9" s="35"/>
      <c r="CX9" s="29"/>
      <c r="CY9" s="33"/>
      <c r="CZ9" s="29"/>
      <c r="DA9" s="33"/>
      <c r="DB9" s="29"/>
      <c r="DC9" s="33"/>
      <c r="DD9" s="29"/>
      <c r="DE9" s="35"/>
      <c r="DF9" s="33"/>
    </row>
    <row r="10" spans="1:110" ht="31.5" customHeight="1">
      <c r="A10" s="44" t="s">
        <v>207</v>
      </c>
      <c r="C10" s="50"/>
      <c r="E10" s="25"/>
      <c r="G10" s="46"/>
      <c r="H10" s="47"/>
      <c r="I10" s="46"/>
      <c r="J10" s="47"/>
      <c r="K10" s="33"/>
      <c r="L10" s="29"/>
      <c r="M10" s="48"/>
      <c r="N10" s="47"/>
      <c r="O10" s="46"/>
      <c r="P10" s="51"/>
      <c r="Q10" s="33"/>
      <c r="R10" s="29"/>
      <c r="S10" s="46"/>
      <c r="T10" s="47"/>
      <c r="U10" s="48"/>
      <c r="V10" s="47"/>
      <c r="W10" s="33"/>
      <c r="X10" s="29"/>
      <c r="Y10" s="46"/>
      <c r="Z10" s="47"/>
      <c r="AA10" s="46"/>
      <c r="AB10" s="47"/>
      <c r="AC10" s="35"/>
      <c r="AD10" s="29"/>
      <c r="AE10" s="46"/>
      <c r="AF10" s="47"/>
      <c r="AG10" s="46"/>
      <c r="AH10" s="47"/>
      <c r="AI10" s="33"/>
      <c r="AJ10" s="29"/>
      <c r="AK10" s="48"/>
      <c r="AL10" s="47"/>
      <c r="AM10" s="46"/>
      <c r="AN10" s="47"/>
      <c r="AO10" s="33"/>
      <c r="AP10" s="29"/>
      <c r="AQ10" s="46"/>
      <c r="AR10" s="47"/>
      <c r="AS10" s="48"/>
      <c r="AT10" s="47"/>
      <c r="AU10" s="33"/>
      <c r="AV10" s="29"/>
      <c r="AW10" s="46"/>
      <c r="AX10" s="47"/>
      <c r="AY10" s="46"/>
      <c r="AZ10" s="47"/>
      <c r="BA10" s="35"/>
      <c r="BB10" s="29"/>
      <c r="BC10" s="46"/>
      <c r="BD10" s="47"/>
      <c r="BE10" s="46"/>
      <c r="BF10" s="47"/>
      <c r="BG10" s="33"/>
      <c r="BH10" s="29"/>
      <c r="BI10" s="48"/>
      <c r="BJ10" s="47"/>
      <c r="BK10" s="33"/>
      <c r="BL10" s="29"/>
      <c r="BM10" s="33"/>
      <c r="BN10" s="29"/>
      <c r="BO10" s="46"/>
      <c r="BP10" s="47"/>
      <c r="BQ10" s="48"/>
      <c r="BR10" s="47"/>
      <c r="BS10" s="33"/>
      <c r="BT10" s="29"/>
      <c r="BU10" s="33"/>
      <c r="BV10" s="29"/>
      <c r="BW10" s="33"/>
      <c r="BX10" s="29"/>
      <c r="BY10" s="35"/>
      <c r="BZ10" s="29"/>
      <c r="CA10" s="46"/>
      <c r="CB10" s="47"/>
      <c r="CC10" s="46"/>
      <c r="CD10" s="47"/>
      <c r="CE10" s="33"/>
      <c r="CF10" s="29"/>
      <c r="CG10" s="48"/>
      <c r="CH10" s="47"/>
      <c r="CI10" s="46"/>
      <c r="CJ10" s="47"/>
      <c r="CK10" s="33"/>
      <c r="CL10" s="29"/>
      <c r="CM10" s="46"/>
      <c r="CN10" s="47"/>
      <c r="CO10" s="48"/>
      <c r="CP10" s="47"/>
      <c r="CQ10" s="33"/>
      <c r="CR10" s="29"/>
      <c r="CS10" s="33"/>
      <c r="CT10" s="29"/>
      <c r="CU10" s="33"/>
      <c r="CV10" s="29"/>
      <c r="CW10" s="35"/>
      <c r="CX10" s="29"/>
      <c r="CY10" s="52"/>
      <c r="CZ10" s="53"/>
      <c r="DA10" s="54"/>
      <c r="DB10" s="53"/>
      <c r="DC10" s="54"/>
      <c r="DD10" s="55"/>
      <c r="DE10" s="35"/>
      <c r="DF10" s="46"/>
    </row>
    <row r="11" spans="1:110" ht="31.5" customHeight="1">
      <c r="A11" s="44" t="s">
        <v>208</v>
      </c>
      <c r="C11" s="56"/>
      <c r="E11" s="57"/>
      <c r="F11" s="51"/>
      <c r="G11" s="46"/>
      <c r="H11" s="47"/>
      <c r="I11" s="46"/>
      <c r="J11" s="47"/>
      <c r="K11" s="46"/>
      <c r="L11" s="47"/>
      <c r="M11" s="48"/>
      <c r="N11" s="47"/>
      <c r="O11" s="46"/>
      <c r="P11" s="47"/>
      <c r="Q11" s="46"/>
      <c r="R11" s="47"/>
      <c r="S11" s="46"/>
      <c r="T11" s="47"/>
      <c r="U11" s="48"/>
      <c r="V11" s="47"/>
      <c r="W11" s="46"/>
      <c r="X11" s="47"/>
      <c r="Y11" s="46"/>
      <c r="Z11" s="47"/>
      <c r="AA11" s="46"/>
      <c r="AB11" s="47"/>
      <c r="AC11" s="48"/>
      <c r="AD11" s="47"/>
      <c r="AE11" s="46"/>
      <c r="AF11" s="47"/>
      <c r="AG11" s="46"/>
      <c r="AH11" s="47"/>
      <c r="AI11" s="46"/>
      <c r="AJ11" s="47"/>
      <c r="AK11" s="48"/>
      <c r="AL11" s="47"/>
      <c r="AM11" s="46"/>
      <c r="AN11" s="47"/>
      <c r="AO11" s="46"/>
      <c r="AP11" s="47"/>
      <c r="AQ11" s="46"/>
      <c r="AR11" s="47"/>
      <c r="AS11" s="48"/>
      <c r="AT11" s="47"/>
      <c r="AU11" s="46"/>
      <c r="AV11" s="47"/>
      <c r="AW11" s="46"/>
      <c r="AX11" s="47"/>
      <c r="AY11" s="46"/>
      <c r="AZ11" s="47"/>
      <c r="BA11" s="48"/>
      <c r="BB11" s="47"/>
      <c r="BC11" s="46"/>
      <c r="BD11" s="47"/>
      <c r="BE11" s="46"/>
      <c r="BF11" s="47"/>
      <c r="BG11" s="46"/>
      <c r="BH11" s="47"/>
      <c r="BI11" s="48"/>
      <c r="BJ11" s="47"/>
      <c r="BK11" s="46"/>
      <c r="BL11" s="47"/>
      <c r="BM11" s="46"/>
      <c r="BN11" s="47"/>
      <c r="BO11" s="46"/>
      <c r="BP11" s="47"/>
      <c r="BQ11" s="48"/>
      <c r="BR11" s="47"/>
      <c r="BS11" s="46"/>
      <c r="BT11" s="47"/>
      <c r="BU11" s="46"/>
      <c r="BV11" s="47"/>
      <c r="BW11" s="46"/>
      <c r="BX11" s="47"/>
      <c r="BY11" s="48"/>
      <c r="BZ11" s="47"/>
      <c r="CA11" s="46"/>
      <c r="CB11" s="47"/>
      <c r="CC11" s="46"/>
      <c r="CD11" s="47"/>
      <c r="CE11" s="46"/>
      <c r="CF11" s="47"/>
      <c r="CG11" s="48"/>
      <c r="CH11" s="47"/>
      <c r="CI11" s="46"/>
      <c r="CJ11" s="47"/>
      <c r="CK11" s="46"/>
      <c r="CL11" s="47"/>
      <c r="CM11" s="46"/>
      <c r="CN11" s="47"/>
      <c r="CO11" s="48"/>
      <c r="CP11" s="47"/>
      <c r="CQ11" s="46"/>
      <c r="CR11" s="47"/>
      <c r="CS11" s="46"/>
      <c r="CT11" s="47"/>
      <c r="CU11" s="46"/>
      <c r="CV11" s="47"/>
      <c r="CW11" s="48"/>
      <c r="CX11" s="47"/>
      <c r="CY11" s="46"/>
      <c r="CZ11" s="47"/>
      <c r="DA11" s="46"/>
      <c r="DB11" s="47"/>
      <c r="DC11" s="46"/>
      <c r="DD11" s="47"/>
      <c r="DE11" s="58"/>
      <c r="DF11" s="59"/>
    </row>
    <row r="12" spans="7:110" ht="31.5" customHeight="1"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</row>
    <row r="13" spans="1:111" ht="14.25" customHeight="1">
      <c r="A13" s="5"/>
      <c r="B13" s="5"/>
      <c r="C13" s="5"/>
      <c r="D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7:70" ht="31.5" customHeight="1">
      <c r="G14" s="27"/>
      <c r="H14" s="27"/>
      <c r="BK14" s="60" t="s">
        <v>209</v>
      </c>
      <c r="BL14" s="60"/>
      <c r="BM14" s="60"/>
      <c r="BN14" s="60"/>
      <c r="BP14" s="60"/>
      <c r="BQ14" s="60"/>
      <c r="BR14" s="60"/>
    </row>
    <row r="15" spans="1:110" ht="31.5" customHeight="1">
      <c r="A15" s="61" t="s">
        <v>207</v>
      </c>
      <c r="B15" s="61"/>
      <c r="C15" s="61"/>
      <c r="G15" s="62" t="s">
        <v>210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 t="s">
        <v>211</v>
      </c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 t="s">
        <v>212</v>
      </c>
      <c r="BB15" s="64"/>
      <c r="BC15" s="64"/>
      <c r="BD15" s="64"/>
      <c r="BE15" s="64"/>
      <c r="BF15" s="64"/>
      <c r="BG15" s="64"/>
      <c r="BH15" s="64"/>
      <c r="BI15" s="64"/>
      <c r="BJ15" s="64"/>
      <c r="BK15" s="65" t="s">
        <v>213</v>
      </c>
      <c r="BL15" s="65"/>
      <c r="BM15" s="65"/>
      <c r="BN15" s="65"/>
      <c r="BO15" s="66" t="s">
        <v>214</v>
      </c>
      <c r="BP15" s="66"/>
      <c r="BQ15" s="66" t="s">
        <v>213</v>
      </c>
      <c r="BR15" s="66"/>
      <c r="BS15" s="65" t="s">
        <v>213</v>
      </c>
      <c r="BT15" s="65"/>
      <c r="BU15" s="67"/>
      <c r="BV15" s="67"/>
      <c r="BW15" s="65" t="s">
        <v>213</v>
      </c>
      <c r="BX15" s="65"/>
      <c r="BY15" s="63" t="s">
        <v>71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4" t="s">
        <v>215</v>
      </c>
      <c r="CL15" s="64"/>
      <c r="CM15" s="64"/>
      <c r="CN15" s="64"/>
      <c r="CO15" s="64"/>
      <c r="CP15" s="64"/>
      <c r="CQ15" s="64"/>
      <c r="CR15" s="64"/>
      <c r="CS15" s="68" t="s">
        <v>213</v>
      </c>
      <c r="CT15" s="68"/>
      <c r="CU15" s="68"/>
      <c r="CV15" s="68"/>
      <c r="CW15" s="67" t="s">
        <v>216</v>
      </c>
      <c r="CX15" s="67"/>
      <c r="CY15" s="67"/>
      <c r="CZ15" s="67"/>
      <c r="DA15" s="67" t="s">
        <v>216</v>
      </c>
      <c r="DB15" s="67"/>
      <c r="DC15" s="67"/>
      <c r="DD15" s="67"/>
      <c r="DE15" s="69" t="s">
        <v>108</v>
      </c>
      <c r="DF15" s="69"/>
    </row>
    <row r="16" spans="1:110" ht="9" customHeight="1">
      <c r="A16" s="61"/>
      <c r="B16" s="61"/>
      <c r="C16" s="6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  <c r="BL16" s="73"/>
      <c r="BM16" s="73"/>
      <c r="BN16" s="73"/>
      <c r="BO16" s="74"/>
      <c r="BP16" s="74"/>
      <c r="BQ16" s="74"/>
      <c r="BR16" s="74"/>
      <c r="BS16" s="73"/>
      <c r="BT16" s="73"/>
      <c r="BU16" s="73"/>
      <c r="BV16" s="73"/>
      <c r="BW16" s="73"/>
      <c r="BX16" s="73"/>
      <c r="BY16" s="75"/>
      <c r="BZ16" s="75"/>
      <c r="CA16" s="75"/>
      <c r="CB16" s="75"/>
      <c r="CC16" s="75"/>
      <c r="CD16" s="75"/>
      <c r="CE16" s="71"/>
      <c r="CF16" s="71"/>
      <c r="CG16" s="71"/>
      <c r="CH16" s="71"/>
      <c r="CI16" s="71"/>
      <c r="CJ16" s="71"/>
      <c r="CK16" s="72"/>
      <c r="CL16" s="72"/>
      <c r="CM16" s="72"/>
      <c r="CN16" s="72"/>
      <c r="CO16" s="72"/>
      <c r="CP16" s="72"/>
      <c r="CQ16" s="73"/>
      <c r="CR16" s="73"/>
      <c r="CS16" s="73"/>
      <c r="CT16" s="73"/>
      <c r="CU16" s="73"/>
      <c r="CV16" s="73"/>
      <c r="CW16" s="75"/>
      <c r="CX16" s="75"/>
      <c r="CY16" s="75"/>
      <c r="CZ16" s="75"/>
      <c r="DA16" s="75"/>
      <c r="DB16" s="75"/>
      <c r="DC16" s="75"/>
      <c r="DD16" s="75"/>
      <c r="DE16" s="70"/>
      <c r="DF16" s="70"/>
    </row>
    <row r="17" spans="65:69" ht="30.75" customHeight="1">
      <c r="BM17" s="76"/>
      <c r="BN17" s="76"/>
      <c r="BO17" s="76"/>
      <c r="BP17" s="76"/>
      <c r="BQ17" s="76"/>
    </row>
    <row r="18" spans="1:110" ht="31.5" customHeight="1">
      <c r="A18" s="77" t="s">
        <v>206</v>
      </c>
      <c r="B18" s="77"/>
      <c r="C18" s="77"/>
      <c r="G18" s="62" t="s">
        <v>108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 t="s">
        <v>71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4" t="s">
        <v>215</v>
      </c>
      <c r="BB18" s="64"/>
      <c r="BC18" s="64"/>
      <c r="BD18" s="64"/>
      <c r="BE18" s="64"/>
      <c r="BF18" s="64"/>
      <c r="BG18" s="64"/>
      <c r="BH18" s="64"/>
      <c r="BI18" s="64"/>
      <c r="BJ18" s="64"/>
      <c r="BK18" s="65" t="s">
        <v>213</v>
      </c>
      <c r="BL18" s="65"/>
      <c r="BM18" s="65"/>
      <c r="BN18" s="65"/>
      <c r="BO18" s="66" t="s">
        <v>214</v>
      </c>
      <c r="BP18" s="66"/>
      <c r="BQ18" s="66" t="s">
        <v>213</v>
      </c>
      <c r="BR18" s="66"/>
      <c r="BS18" s="65" t="s">
        <v>213</v>
      </c>
      <c r="BT18" s="65"/>
      <c r="BU18" s="67" t="s">
        <v>216</v>
      </c>
      <c r="BV18" s="67"/>
      <c r="BW18" s="67" t="s">
        <v>213</v>
      </c>
      <c r="BX18" s="67"/>
      <c r="BY18" s="67" t="s">
        <v>216</v>
      </c>
      <c r="BZ18" s="67"/>
      <c r="CA18" s="67"/>
      <c r="CB18" s="67"/>
      <c r="CC18" s="63" t="s">
        <v>71</v>
      </c>
      <c r="CD18" s="63"/>
      <c r="CE18" s="63"/>
      <c r="CF18" s="63"/>
      <c r="CG18" s="63"/>
      <c r="CH18" s="63"/>
      <c r="CI18" s="63"/>
      <c r="CJ18" s="63"/>
      <c r="CK18" s="64" t="s">
        <v>215</v>
      </c>
      <c r="CL18" s="64"/>
      <c r="CM18" s="64"/>
      <c r="CN18" s="64"/>
      <c r="CO18" s="64"/>
      <c r="CP18" s="64"/>
      <c r="CQ18" s="64"/>
      <c r="CR18" s="64"/>
      <c r="CS18" s="68" t="s">
        <v>213</v>
      </c>
      <c r="CT18" s="68"/>
      <c r="CU18" s="68"/>
      <c r="CV18" s="68"/>
      <c r="CW18" s="67" t="s">
        <v>216</v>
      </c>
      <c r="CX18" s="67"/>
      <c r="CY18" s="67"/>
      <c r="CZ18" s="67"/>
      <c r="DA18" s="78" t="s">
        <v>215</v>
      </c>
      <c r="DB18" s="78"/>
      <c r="DC18" s="78"/>
      <c r="DD18" s="78"/>
      <c r="DE18" s="68" t="s">
        <v>213</v>
      </c>
      <c r="DF18" s="68"/>
    </row>
    <row r="19" spans="1:110" ht="9" customHeight="1">
      <c r="A19" s="77"/>
      <c r="B19" s="77"/>
      <c r="C19" s="77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  <c r="BL19" s="73"/>
      <c r="BM19" s="73"/>
      <c r="BN19" s="73"/>
      <c r="BO19" s="79"/>
      <c r="BP19" s="79"/>
      <c r="BQ19" s="74"/>
      <c r="BR19" s="74"/>
      <c r="BS19" s="73"/>
      <c r="BT19" s="73"/>
      <c r="BU19" s="75"/>
      <c r="BV19" s="75"/>
      <c r="BW19" s="75"/>
      <c r="BX19" s="75"/>
      <c r="BY19" s="75"/>
      <c r="BZ19" s="75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2"/>
      <c r="CL19" s="72"/>
      <c r="CM19" s="72"/>
      <c r="CN19" s="72"/>
      <c r="CO19" s="72"/>
      <c r="CP19" s="72"/>
      <c r="CQ19" s="72"/>
      <c r="CR19" s="72"/>
      <c r="CS19" s="73"/>
      <c r="CT19" s="73"/>
      <c r="CU19" s="73"/>
      <c r="CV19" s="73"/>
      <c r="CW19" s="75"/>
      <c r="CX19" s="75"/>
      <c r="CY19" s="73"/>
      <c r="CZ19" s="73"/>
      <c r="DA19" s="72"/>
      <c r="DB19" s="72"/>
      <c r="DC19" s="72"/>
      <c r="DD19" s="72"/>
      <c r="DE19" s="73"/>
      <c r="DF19" s="73"/>
    </row>
    <row r="20" spans="10:68" ht="30.75" customHeight="1">
      <c r="J20" s="80"/>
      <c r="K20" s="80"/>
      <c r="L20" s="80"/>
      <c r="M20" s="40"/>
      <c r="N20" s="40"/>
      <c r="BO20" s="81"/>
      <c r="BP20" s="81"/>
    </row>
    <row r="21" spans="8:12" ht="17.25" customHeight="1">
      <c r="H21" s="44"/>
      <c r="I21" s="82"/>
      <c r="J21" s="82"/>
      <c r="L21" s="42"/>
    </row>
    <row r="22" spans="8:12" ht="31.5" customHeight="1">
      <c r="H22" s="44"/>
      <c r="I22" s="82"/>
      <c r="J22" s="82"/>
      <c r="L22" s="42"/>
    </row>
    <row r="23" spans="8:12" ht="31.5" customHeight="1">
      <c r="H23" s="44"/>
      <c r="I23" s="82"/>
      <c r="J23" s="82"/>
      <c r="L23" s="42"/>
    </row>
  </sheetData>
  <sheetProtection selectLockedCells="1" selectUnlockedCells="1"/>
  <mergeCells count="93">
    <mergeCell ref="E2:F2"/>
    <mergeCell ref="I2:J2"/>
    <mergeCell ref="K2:L2"/>
    <mergeCell ref="O2:P2"/>
    <mergeCell ref="S2:T2"/>
    <mergeCell ref="U2:V2"/>
    <mergeCell ref="W2:X2"/>
    <mergeCell ref="Y2:Z2"/>
    <mergeCell ref="AA2:AB2"/>
    <mergeCell ref="AC2:AD2"/>
    <mergeCell ref="AE2:AF2"/>
    <mergeCell ref="AG2:AH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E4:L4"/>
    <mergeCell ref="M4:T4"/>
    <mergeCell ref="U4:AB4"/>
    <mergeCell ref="AC4:AJ4"/>
    <mergeCell ref="AK4:AR4"/>
    <mergeCell ref="AS4:AZ4"/>
    <mergeCell ref="BA4:BH4"/>
    <mergeCell ref="BI4:BP4"/>
    <mergeCell ref="BQ4:BX4"/>
    <mergeCell ref="BY4:CF4"/>
    <mergeCell ref="CG4:CN4"/>
    <mergeCell ref="CO4:CV4"/>
    <mergeCell ref="CW4:DD4"/>
    <mergeCell ref="A5:C5"/>
    <mergeCell ref="BK14:BN14"/>
    <mergeCell ref="BP14:BR14"/>
    <mergeCell ref="A15:C16"/>
    <mergeCell ref="G15:AJ15"/>
    <mergeCell ref="AK15:AZ15"/>
    <mergeCell ref="BA15:BJ15"/>
    <mergeCell ref="BK15:BN15"/>
    <mergeCell ref="BO15:BR15"/>
    <mergeCell ref="BS15:BT15"/>
    <mergeCell ref="BW15:BX15"/>
    <mergeCell ref="BY15:CJ15"/>
    <mergeCell ref="CK15:CR15"/>
    <mergeCell ref="CS15:CV15"/>
    <mergeCell ref="CW15:DD15"/>
    <mergeCell ref="DE15:DF15"/>
    <mergeCell ref="A18:C19"/>
    <mergeCell ref="G18:AJ18"/>
    <mergeCell ref="AK18:AZ18"/>
    <mergeCell ref="BA18:BJ18"/>
    <mergeCell ref="BK18:BN18"/>
    <mergeCell ref="BO18:BR18"/>
    <mergeCell ref="BS18:BT18"/>
    <mergeCell ref="BU18:BZ18"/>
    <mergeCell ref="CC18:CJ18"/>
    <mergeCell ref="CK18:CR18"/>
    <mergeCell ref="CS18:CV18"/>
    <mergeCell ref="CW18:CX18"/>
    <mergeCell ref="CY18:CZ18"/>
    <mergeCell ref="DA18:DD18"/>
    <mergeCell ref="DE18:DF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SheetLayoutView="89" workbookViewId="0" topLeftCell="A1">
      <selection activeCell="J19" sqref="J19"/>
    </sheetView>
  </sheetViews>
  <sheetFormatPr defaultColWidth="12.00390625" defaultRowHeight="12.75"/>
  <cols>
    <col min="1" max="1" width="5.875" style="0" customWidth="1"/>
    <col min="2" max="2" width="11.625" style="0" customWidth="1"/>
    <col min="3" max="3" width="1.00390625" style="0" customWidth="1"/>
    <col min="4" max="5" width="20.375" style="0" customWidth="1"/>
    <col min="6" max="6" width="1.00390625" style="0" customWidth="1"/>
    <col min="7" max="8" width="20.375" style="0" customWidth="1"/>
    <col min="9" max="9" width="1.00390625" style="0" customWidth="1"/>
    <col min="10" max="11" width="20.375" style="0" customWidth="1"/>
    <col min="12" max="12" width="1.00390625" style="0" customWidth="1"/>
    <col min="13" max="14" width="20.375" style="0" customWidth="1"/>
    <col min="15" max="15" width="1.00390625" style="0" customWidth="1"/>
    <col min="16" max="16" width="20.375" style="0" customWidth="1"/>
    <col min="17" max="17" width="1.00390625" style="0" customWidth="1"/>
    <col min="18" max="18" width="20.375" style="0" customWidth="1"/>
    <col min="19" max="19" width="1.00390625" style="0" customWidth="1"/>
    <col min="20" max="255" width="11.625" style="0" customWidth="1"/>
    <col min="256" max="16384" width="12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36" customFormat="1" ht="18" customHeight="1">
      <c r="A2" s="256"/>
      <c r="B2" s="257" t="s">
        <v>327</v>
      </c>
      <c r="C2" s="258"/>
      <c r="D2" s="259" t="s">
        <v>108</v>
      </c>
      <c r="E2" s="259"/>
      <c r="F2" s="258"/>
      <c r="G2" s="260" t="s">
        <v>71</v>
      </c>
      <c r="H2" s="260"/>
      <c r="I2" s="258"/>
      <c r="J2" s="261" t="s">
        <v>215</v>
      </c>
      <c r="K2" s="261"/>
      <c r="L2" s="258"/>
      <c r="M2" s="262" t="s">
        <v>214</v>
      </c>
      <c r="N2" s="262"/>
      <c r="P2" s="263" t="s">
        <v>213</v>
      </c>
      <c r="Q2"/>
      <c r="R2" s="264" t="s">
        <v>216</v>
      </c>
    </row>
    <row r="3" spans="1:18" ht="12.75">
      <c r="A3" s="5"/>
      <c r="B3" s="257"/>
      <c r="C3" s="5"/>
      <c r="D3" s="265" t="s">
        <v>285</v>
      </c>
      <c r="E3" s="265" t="s">
        <v>286</v>
      </c>
      <c r="F3" s="266"/>
      <c r="G3" s="267" t="s">
        <v>285</v>
      </c>
      <c r="H3" s="267" t="s">
        <v>286</v>
      </c>
      <c r="I3" s="266"/>
      <c r="J3" s="268" t="s">
        <v>285</v>
      </c>
      <c r="K3" s="268" t="s">
        <v>286</v>
      </c>
      <c r="L3" s="266"/>
      <c r="M3" s="269" t="s">
        <v>285</v>
      </c>
      <c r="N3" s="269" t="s">
        <v>286</v>
      </c>
      <c r="O3" s="266"/>
      <c r="P3" s="270" t="s">
        <v>286</v>
      </c>
      <c r="R3" s="271" t="s">
        <v>286</v>
      </c>
    </row>
    <row r="4" spans="1:19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</row>
    <row r="5" spans="1:19" ht="39.75" customHeight="1">
      <c r="A5" s="5"/>
      <c r="B5" s="272" t="s">
        <v>287</v>
      </c>
      <c r="C5" s="5"/>
      <c r="D5" s="273" t="s">
        <v>288</v>
      </c>
      <c r="E5" s="273" t="s">
        <v>289</v>
      </c>
      <c r="F5" s="273"/>
      <c r="G5" s="273" t="s">
        <v>288</v>
      </c>
      <c r="H5" s="273" t="s">
        <v>289</v>
      </c>
      <c r="I5" s="273"/>
      <c r="J5" s="273" t="s">
        <v>290</v>
      </c>
      <c r="K5" s="273" t="s">
        <v>289</v>
      </c>
      <c r="L5" s="273"/>
      <c r="M5" s="273" t="s">
        <v>290</v>
      </c>
      <c r="N5" s="273" t="s">
        <v>289</v>
      </c>
      <c r="O5" s="273"/>
      <c r="P5" s="273" t="s">
        <v>289</v>
      </c>
      <c r="Q5" s="273"/>
      <c r="R5" s="273" t="s">
        <v>289</v>
      </c>
      <c r="S5" s="5"/>
    </row>
    <row r="6" spans="1:19" ht="39.75" customHeight="1">
      <c r="A6" s="5"/>
      <c r="B6" s="272" t="s">
        <v>291</v>
      </c>
      <c r="C6" s="5"/>
      <c r="D6" s="274" t="s">
        <v>328</v>
      </c>
      <c r="E6" s="275" t="s">
        <v>293</v>
      </c>
      <c r="F6" s="273"/>
      <c r="G6" s="274" t="s">
        <v>294</v>
      </c>
      <c r="H6" s="274" t="s">
        <v>294</v>
      </c>
      <c r="I6" s="273"/>
      <c r="J6" s="276" t="s">
        <v>329</v>
      </c>
      <c r="K6" s="274" t="s">
        <v>330</v>
      </c>
      <c r="L6" s="273"/>
      <c r="M6" s="274" t="s">
        <v>331</v>
      </c>
      <c r="N6" s="275" t="s">
        <v>298</v>
      </c>
      <c r="O6" s="273"/>
      <c r="P6" s="275" t="s">
        <v>298</v>
      </c>
      <c r="Q6" s="273"/>
      <c r="R6" s="273" t="s">
        <v>299</v>
      </c>
      <c r="S6" s="5"/>
    </row>
    <row r="7" spans="1:19" ht="39.75" customHeight="1">
      <c r="A7" s="5"/>
      <c r="B7" s="272" t="s">
        <v>300</v>
      </c>
      <c r="C7" s="5"/>
      <c r="D7" s="273" t="s">
        <v>301</v>
      </c>
      <c r="E7" s="273" t="s">
        <v>302</v>
      </c>
      <c r="F7" s="273"/>
      <c r="G7" s="273" t="s">
        <v>303</v>
      </c>
      <c r="H7" s="273" t="s">
        <v>302</v>
      </c>
      <c r="I7" s="273"/>
      <c r="J7" s="273" t="s">
        <v>304</v>
      </c>
      <c r="K7" s="273" t="s">
        <v>288</v>
      </c>
      <c r="L7" s="273"/>
      <c r="M7" s="273" t="s">
        <v>305</v>
      </c>
      <c r="N7" s="273" t="s">
        <v>305</v>
      </c>
      <c r="O7" s="273"/>
      <c r="P7" s="273" t="s">
        <v>289</v>
      </c>
      <c r="Q7" s="273"/>
      <c r="R7" s="273" t="s">
        <v>289</v>
      </c>
      <c r="S7" s="5"/>
    </row>
    <row r="8" spans="1:19" ht="39.75" customHeight="1">
      <c r="A8" s="5"/>
      <c r="B8" s="272" t="s">
        <v>306</v>
      </c>
      <c r="C8" s="5"/>
      <c r="D8" s="274" t="s">
        <v>332</v>
      </c>
      <c r="E8" s="273" t="s">
        <v>308</v>
      </c>
      <c r="F8" s="273"/>
      <c r="G8" s="276" t="s">
        <v>333</v>
      </c>
      <c r="H8" s="273" t="s">
        <v>308</v>
      </c>
      <c r="I8" s="273"/>
      <c r="J8" s="274" t="s">
        <v>334</v>
      </c>
      <c r="K8" s="273" t="s">
        <v>289</v>
      </c>
      <c r="L8" s="273"/>
      <c r="M8" s="275" t="s">
        <v>311</v>
      </c>
      <c r="N8" s="273" t="s">
        <v>289</v>
      </c>
      <c r="O8" s="273"/>
      <c r="P8" s="273" t="s">
        <v>312</v>
      </c>
      <c r="Q8" s="273"/>
      <c r="R8" s="273" t="s">
        <v>313</v>
      </c>
      <c r="S8" s="5"/>
    </row>
    <row r="9" spans="1:19" ht="39.75" customHeight="1">
      <c r="A9" s="5"/>
      <c r="B9" s="272" t="s">
        <v>314</v>
      </c>
      <c r="C9" s="5"/>
      <c r="D9" s="273" t="s">
        <v>290</v>
      </c>
      <c r="E9" s="273" t="s">
        <v>289</v>
      </c>
      <c r="F9" s="273"/>
      <c r="G9" s="273" t="s">
        <v>290</v>
      </c>
      <c r="H9" s="273" t="s">
        <v>289</v>
      </c>
      <c r="I9" s="273"/>
      <c r="J9" s="273" t="s">
        <v>290</v>
      </c>
      <c r="K9" s="273" t="s">
        <v>288</v>
      </c>
      <c r="L9" s="273"/>
      <c r="M9" s="273" t="s">
        <v>290</v>
      </c>
      <c r="N9" s="273" t="s">
        <v>290</v>
      </c>
      <c r="O9" s="273"/>
      <c r="P9" s="273" t="s">
        <v>315</v>
      </c>
      <c r="Q9" s="273"/>
      <c r="R9" s="273" t="s">
        <v>289</v>
      </c>
      <c r="S9" s="5"/>
    </row>
    <row r="10" spans="1:19" ht="39.75" customHeight="1">
      <c r="A10" s="5"/>
      <c r="B10" s="272" t="s">
        <v>316</v>
      </c>
      <c r="C10" s="5"/>
      <c r="D10" s="276" t="s">
        <v>335</v>
      </c>
      <c r="E10" s="275" t="s">
        <v>336</v>
      </c>
      <c r="F10" s="273"/>
      <c r="G10" s="274" t="s">
        <v>335</v>
      </c>
      <c r="H10" s="275" t="s">
        <v>335</v>
      </c>
      <c r="I10" s="273"/>
      <c r="J10" s="276" t="s">
        <v>337</v>
      </c>
      <c r="K10" s="275" t="s">
        <v>320</v>
      </c>
      <c r="L10" s="273"/>
      <c r="M10" s="276" t="s">
        <v>321</v>
      </c>
      <c r="N10" s="274" t="s">
        <v>320</v>
      </c>
      <c r="O10" s="273"/>
      <c r="P10" s="276" t="s">
        <v>321</v>
      </c>
      <c r="Q10" s="273"/>
      <c r="R10" s="273" t="s">
        <v>322</v>
      </c>
      <c r="S10" s="5"/>
    </row>
    <row r="11" spans="1:19" ht="39.75" customHeight="1">
      <c r="A11" s="5"/>
      <c r="B11" s="272" t="s">
        <v>323</v>
      </c>
      <c r="C11" s="5"/>
      <c r="D11" s="273" t="s">
        <v>338</v>
      </c>
      <c r="E11" s="273" t="s">
        <v>304</v>
      </c>
      <c r="F11" s="273"/>
      <c r="G11" s="273" t="s">
        <v>338</v>
      </c>
      <c r="H11" s="273" t="s">
        <v>290</v>
      </c>
      <c r="I11" s="273"/>
      <c r="J11" s="275" t="s">
        <v>325</v>
      </c>
      <c r="K11" s="273" t="s">
        <v>290</v>
      </c>
      <c r="L11" s="273"/>
      <c r="M11" s="276" t="s">
        <v>321</v>
      </c>
      <c r="N11" s="273" t="s">
        <v>326</v>
      </c>
      <c r="O11" s="273"/>
      <c r="P11" s="276" t="s">
        <v>321</v>
      </c>
      <c r="Q11" s="273"/>
      <c r="R11" s="273" t="s">
        <v>313</v>
      </c>
      <c r="S11" s="5"/>
    </row>
    <row r="12" spans="1:19" ht="5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5" ht="12.75">
      <c r="B15" s="277"/>
    </row>
    <row r="16" ht="12.75">
      <c r="B16" s="277"/>
    </row>
    <row r="17" ht="12.75">
      <c r="B17" s="277"/>
    </row>
    <row r="18" ht="12.75">
      <c r="B18" s="277"/>
    </row>
    <row r="19" ht="12.75">
      <c r="B19" s="277"/>
    </row>
    <row r="20" ht="12.75">
      <c r="B20" s="277"/>
    </row>
    <row r="21" ht="12.75">
      <c r="B21" s="277"/>
    </row>
  </sheetData>
  <sheetProtection selectLockedCells="1" selectUnlockedCells="1"/>
  <mergeCells count="5">
    <mergeCell ref="B2:B3"/>
    <mergeCell ref="D2:E2"/>
    <mergeCell ref="G2:H2"/>
    <mergeCell ref="J2:K2"/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SheetLayoutView="89" workbookViewId="0" topLeftCell="A4">
      <selection activeCell="D18" sqref="D18"/>
    </sheetView>
  </sheetViews>
  <sheetFormatPr defaultColWidth="12.00390625" defaultRowHeight="12.75"/>
  <cols>
    <col min="1" max="1" width="5.875" style="0" customWidth="1"/>
    <col min="2" max="2" width="11.625" style="0" customWidth="1"/>
    <col min="3" max="3" width="1.00390625" style="0" customWidth="1"/>
    <col min="4" max="5" width="20.375" style="0" customWidth="1"/>
    <col min="6" max="6" width="1.00390625" style="0" customWidth="1"/>
    <col min="7" max="8" width="20.375" style="0" customWidth="1"/>
    <col min="9" max="9" width="1.00390625" style="0" customWidth="1"/>
    <col min="10" max="11" width="20.375" style="0" customWidth="1"/>
    <col min="12" max="12" width="1.00390625" style="0" customWidth="1"/>
    <col min="13" max="14" width="20.375" style="0" customWidth="1"/>
    <col min="15" max="15" width="1.00390625" style="0" customWidth="1"/>
    <col min="16" max="16" width="20.375" style="0" customWidth="1"/>
    <col min="17" max="17" width="1.00390625" style="0" customWidth="1"/>
    <col min="18" max="19" width="20.375" style="0" customWidth="1"/>
    <col min="20" max="20" width="1.00390625" style="0" customWidth="1"/>
    <col min="21" max="16384" width="11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36" customFormat="1" ht="18" customHeight="1">
      <c r="A2" s="256"/>
      <c r="B2" s="257" t="s">
        <v>339</v>
      </c>
      <c r="C2" s="258"/>
      <c r="D2" s="259" t="s">
        <v>108</v>
      </c>
      <c r="E2" s="259"/>
      <c r="F2" s="258"/>
      <c r="G2" s="260" t="s">
        <v>71</v>
      </c>
      <c r="H2" s="260"/>
      <c r="I2" s="258"/>
      <c r="J2" s="261" t="s">
        <v>215</v>
      </c>
      <c r="K2" s="261"/>
      <c r="L2" s="258"/>
      <c r="M2" s="262" t="s">
        <v>214</v>
      </c>
      <c r="N2" s="262"/>
      <c r="P2" s="263" t="s">
        <v>213</v>
      </c>
      <c r="Q2"/>
      <c r="R2" s="264" t="s">
        <v>216</v>
      </c>
    </row>
    <row r="3" spans="1:18" ht="12.75">
      <c r="A3" s="5"/>
      <c r="B3" s="257"/>
      <c r="C3" s="5"/>
      <c r="D3" s="265" t="s">
        <v>285</v>
      </c>
      <c r="E3" s="265" t="s">
        <v>286</v>
      </c>
      <c r="F3" s="266"/>
      <c r="G3" s="267" t="s">
        <v>285</v>
      </c>
      <c r="H3" s="267" t="s">
        <v>286</v>
      </c>
      <c r="I3" s="266"/>
      <c r="J3" s="268" t="s">
        <v>285</v>
      </c>
      <c r="K3" s="268" t="s">
        <v>286</v>
      </c>
      <c r="L3" s="266"/>
      <c r="M3" s="269" t="s">
        <v>285</v>
      </c>
      <c r="N3" s="269" t="s">
        <v>286</v>
      </c>
      <c r="O3" s="266"/>
      <c r="P3" s="270" t="s">
        <v>286</v>
      </c>
      <c r="R3" s="271" t="s">
        <v>286</v>
      </c>
    </row>
    <row r="4" spans="1:20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</row>
    <row r="5" spans="1:20" ht="27.75" customHeight="1">
      <c r="A5" s="5"/>
      <c r="B5" s="272" t="s">
        <v>287</v>
      </c>
      <c r="C5" s="5"/>
      <c r="D5" s="278" t="s">
        <v>288</v>
      </c>
      <c r="E5" s="278" t="s">
        <v>289</v>
      </c>
      <c r="F5" s="5"/>
      <c r="G5" s="278" t="s">
        <v>289</v>
      </c>
      <c r="H5" s="278" t="s">
        <v>289</v>
      </c>
      <c r="I5" s="5"/>
      <c r="J5" s="278" t="s">
        <v>289</v>
      </c>
      <c r="K5" s="278" t="s">
        <v>289</v>
      </c>
      <c r="L5" s="5"/>
      <c r="M5" s="278" t="s">
        <v>289</v>
      </c>
      <c r="N5" s="278" t="s">
        <v>289</v>
      </c>
      <c r="O5" s="5"/>
      <c r="P5" s="278" t="s">
        <v>289</v>
      </c>
      <c r="Q5" s="5"/>
      <c r="R5" s="278" t="s">
        <v>289</v>
      </c>
      <c r="S5" s="278"/>
      <c r="T5" s="5"/>
    </row>
    <row r="6" spans="1:20" ht="27.75" customHeight="1">
      <c r="A6" s="5"/>
      <c r="B6" s="272" t="s">
        <v>291</v>
      </c>
      <c r="C6" s="5"/>
      <c r="D6" s="274" t="s">
        <v>340</v>
      </c>
      <c r="E6" s="275" t="s">
        <v>341</v>
      </c>
      <c r="F6" s="5"/>
      <c r="G6" s="274" t="s">
        <v>342</v>
      </c>
      <c r="H6" s="274" t="s">
        <v>342</v>
      </c>
      <c r="I6" s="5"/>
      <c r="J6" s="276" t="s">
        <v>343</v>
      </c>
      <c r="K6" s="274" t="s">
        <v>344</v>
      </c>
      <c r="L6" s="5"/>
      <c r="M6" s="274" t="s">
        <v>345</v>
      </c>
      <c r="N6" s="275" t="s">
        <v>298</v>
      </c>
      <c r="O6" s="5"/>
      <c r="P6" s="275" t="s">
        <v>298</v>
      </c>
      <c r="Q6" s="5"/>
      <c r="R6" s="278" t="s">
        <v>299</v>
      </c>
      <c r="S6" s="278"/>
      <c r="T6" s="5"/>
    </row>
    <row r="7" spans="1:20" ht="27.75" customHeight="1">
      <c r="A7" s="5"/>
      <c r="B7" s="272" t="s">
        <v>300</v>
      </c>
      <c r="C7" s="5"/>
      <c r="D7" s="273" t="s">
        <v>346</v>
      </c>
      <c r="E7" s="273" t="s">
        <v>347</v>
      </c>
      <c r="F7" s="5"/>
      <c r="G7" s="273" t="s">
        <v>348</v>
      </c>
      <c r="H7" s="273" t="s">
        <v>289</v>
      </c>
      <c r="I7" s="5"/>
      <c r="J7" s="273" t="s">
        <v>349</v>
      </c>
      <c r="K7" s="273" t="s">
        <v>289</v>
      </c>
      <c r="L7" s="5"/>
      <c r="M7" s="273" t="s">
        <v>305</v>
      </c>
      <c r="N7" s="278" t="s">
        <v>350</v>
      </c>
      <c r="O7" s="5"/>
      <c r="P7" s="278" t="s">
        <v>350</v>
      </c>
      <c r="Q7" s="5"/>
      <c r="R7" s="278" t="s">
        <v>289</v>
      </c>
      <c r="S7" s="278"/>
      <c r="T7" s="5"/>
    </row>
    <row r="8" spans="1:20" ht="58.5" customHeight="1">
      <c r="A8" s="5"/>
      <c r="B8" s="272" t="s">
        <v>306</v>
      </c>
      <c r="C8" s="5"/>
      <c r="D8" s="274" t="s">
        <v>351</v>
      </c>
      <c r="E8" s="273" t="s">
        <v>352</v>
      </c>
      <c r="F8" s="5"/>
      <c r="G8" s="276" t="s">
        <v>353</v>
      </c>
      <c r="H8" s="273" t="s">
        <v>354</v>
      </c>
      <c r="I8" s="5"/>
      <c r="J8" s="274" t="s">
        <v>355</v>
      </c>
      <c r="K8" s="278" t="s">
        <v>356</v>
      </c>
      <c r="L8" s="5"/>
      <c r="M8" s="279" t="s">
        <v>357</v>
      </c>
      <c r="N8" s="278" t="s">
        <v>289</v>
      </c>
      <c r="O8" s="5"/>
      <c r="P8" s="278" t="s">
        <v>289</v>
      </c>
      <c r="Q8" s="5"/>
      <c r="R8" s="278" t="s">
        <v>288</v>
      </c>
      <c r="S8" s="278"/>
      <c r="T8" s="5"/>
    </row>
    <row r="9" spans="1:20" ht="27.75" customHeight="1">
      <c r="A9" s="5"/>
      <c r="B9" s="272" t="s">
        <v>314</v>
      </c>
      <c r="C9" s="5"/>
      <c r="D9" s="273" t="s">
        <v>346</v>
      </c>
      <c r="E9" s="278" t="s">
        <v>289</v>
      </c>
      <c r="F9" s="5"/>
      <c r="G9" s="278" t="s">
        <v>288</v>
      </c>
      <c r="H9" s="278" t="s">
        <v>358</v>
      </c>
      <c r="I9" s="5"/>
      <c r="J9" s="278" t="s">
        <v>359</v>
      </c>
      <c r="K9" s="278" t="s">
        <v>290</v>
      </c>
      <c r="L9" s="5"/>
      <c r="M9" s="278" t="s">
        <v>360</v>
      </c>
      <c r="N9" s="278" t="s">
        <v>290</v>
      </c>
      <c r="O9" s="5"/>
      <c r="P9" s="278" t="s">
        <v>361</v>
      </c>
      <c r="Q9" s="5"/>
      <c r="R9" s="278" t="s">
        <v>289</v>
      </c>
      <c r="S9" s="278"/>
      <c r="T9" s="5"/>
    </row>
    <row r="10" spans="1:20" ht="27.75" customHeight="1">
      <c r="A10" s="5"/>
      <c r="B10" s="272" t="s">
        <v>316</v>
      </c>
      <c r="C10" s="5"/>
      <c r="D10" s="276" t="s">
        <v>362</v>
      </c>
      <c r="E10" s="279" t="s">
        <v>363</v>
      </c>
      <c r="F10" s="5"/>
      <c r="G10" s="274" t="s">
        <v>364</v>
      </c>
      <c r="H10" s="275" t="s">
        <v>365</v>
      </c>
      <c r="I10" s="5"/>
      <c r="J10" s="280" t="s">
        <v>366</v>
      </c>
      <c r="K10" s="279" t="s">
        <v>367</v>
      </c>
      <c r="L10" s="5"/>
      <c r="M10" s="280" t="s">
        <v>321</v>
      </c>
      <c r="N10" s="281" t="s">
        <v>321</v>
      </c>
      <c r="O10" s="5"/>
      <c r="P10" s="280" t="s">
        <v>321</v>
      </c>
      <c r="Q10" s="5"/>
      <c r="R10" s="278" t="s">
        <v>313</v>
      </c>
      <c r="S10" s="278"/>
      <c r="T10" s="5"/>
    </row>
    <row r="11" spans="1:20" ht="27.75" customHeight="1">
      <c r="A11" s="5"/>
      <c r="B11" s="272" t="s">
        <v>323</v>
      </c>
      <c r="C11" s="5"/>
      <c r="D11" s="273" t="s">
        <v>368</v>
      </c>
      <c r="E11" s="278" t="s">
        <v>289</v>
      </c>
      <c r="F11" s="5"/>
      <c r="G11" s="273" t="s">
        <v>369</v>
      </c>
      <c r="H11" s="278" t="s">
        <v>289</v>
      </c>
      <c r="I11" s="5"/>
      <c r="J11" s="281" t="s">
        <v>366</v>
      </c>
      <c r="K11" s="278" t="s">
        <v>370</v>
      </c>
      <c r="L11" s="5"/>
      <c r="M11" s="280" t="s">
        <v>321</v>
      </c>
      <c r="N11" s="278" t="s">
        <v>370</v>
      </c>
      <c r="O11" s="5"/>
      <c r="P11" s="280" t="s">
        <v>370</v>
      </c>
      <c r="Q11" s="5"/>
      <c r="R11" s="278" t="s">
        <v>313</v>
      </c>
      <c r="S11" s="278"/>
      <c r="T11" s="5"/>
    </row>
    <row r="12" spans="1:20" ht="5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5" ht="16.5" customHeight="1">
      <c r="B15" s="277"/>
    </row>
  </sheetData>
  <sheetProtection selectLockedCells="1" selectUnlockedCells="1"/>
  <mergeCells count="5">
    <mergeCell ref="B2:B3"/>
    <mergeCell ref="D2:E2"/>
    <mergeCell ref="G2:H2"/>
    <mergeCell ref="J2:K2"/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12"/>
  <sheetViews>
    <sheetView zoomScale="80" zoomScaleNormal="80" zoomScaleSheetLayoutView="89" workbookViewId="0" topLeftCell="A1">
      <selection activeCell="D16" sqref="D16"/>
    </sheetView>
  </sheetViews>
  <sheetFormatPr defaultColWidth="12.00390625" defaultRowHeight="12.75"/>
  <cols>
    <col min="1" max="1" width="5.875" style="0" customWidth="1"/>
    <col min="2" max="2" width="11.625" style="0" customWidth="1"/>
    <col min="3" max="3" width="1.00390625" style="0" customWidth="1"/>
    <col min="4" max="5" width="20.375" style="0" customWidth="1"/>
    <col min="6" max="6" width="1.00390625" style="0" customWidth="1"/>
    <col min="7" max="8" width="20.375" style="0" customWidth="1"/>
    <col min="9" max="9" width="1.00390625" style="0" customWidth="1"/>
    <col min="10" max="11" width="20.375" style="0" customWidth="1"/>
    <col min="12" max="12" width="1.00390625" style="0" customWidth="1"/>
    <col min="13" max="14" width="20.375" style="0" customWidth="1"/>
    <col min="15" max="15" width="1.00390625" style="0" customWidth="1"/>
    <col min="16" max="16" width="20.375" style="0" customWidth="1"/>
    <col min="17" max="17" width="1.00390625" style="0" customWidth="1"/>
    <col min="18" max="19" width="20.375" style="0" customWidth="1"/>
    <col min="20" max="20" width="1.00390625" style="0" customWidth="1"/>
    <col min="21" max="16384" width="11.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36" customFormat="1" ht="12.75">
      <c r="A2" s="256"/>
      <c r="B2" s="257" t="s">
        <v>371</v>
      </c>
      <c r="C2" s="258"/>
      <c r="D2" s="259" t="s">
        <v>108</v>
      </c>
      <c r="E2" s="259"/>
      <c r="F2" s="258"/>
      <c r="G2" s="260" t="s">
        <v>71</v>
      </c>
      <c r="H2" s="260"/>
      <c r="I2" s="258"/>
      <c r="J2" s="261" t="s">
        <v>215</v>
      </c>
      <c r="K2" s="261"/>
      <c r="L2" s="258"/>
      <c r="M2" s="262" t="s">
        <v>214</v>
      </c>
      <c r="N2" s="262"/>
      <c r="P2" s="263" t="s">
        <v>213</v>
      </c>
      <c r="R2" s="264" t="s">
        <v>216</v>
      </c>
    </row>
    <row r="3" spans="1:18" ht="12.75">
      <c r="A3" s="5"/>
      <c r="B3" s="257"/>
      <c r="C3" s="5"/>
      <c r="D3" s="265" t="s">
        <v>285</v>
      </c>
      <c r="E3" s="265" t="s">
        <v>286</v>
      </c>
      <c r="F3" s="266"/>
      <c r="G3" s="267" t="s">
        <v>285</v>
      </c>
      <c r="H3" s="267" t="s">
        <v>286</v>
      </c>
      <c r="I3" s="266"/>
      <c r="J3" s="268" t="s">
        <v>285</v>
      </c>
      <c r="K3" s="268" t="s">
        <v>286</v>
      </c>
      <c r="L3" s="266"/>
      <c r="M3" s="269" t="s">
        <v>285</v>
      </c>
      <c r="N3" s="269" t="s">
        <v>286</v>
      </c>
      <c r="O3" s="266"/>
      <c r="P3" s="270" t="s">
        <v>286</v>
      </c>
      <c r="Q3" s="266"/>
      <c r="R3" s="271" t="s">
        <v>286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54.75" customHeight="1">
      <c r="A5" s="5"/>
      <c r="B5" s="272" t="s">
        <v>287</v>
      </c>
      <c r="C5" s="5"/>
      <c r="D5" s="278" t="s">
        <v>288</v>
      </c>
      <c r="E5" s="278" t="s">
        <v>289</v>
      </c>
      <c r="F5" s="5"/>
      <c r="G5" s="278" t="s">
        <v>289</v>
      </c>
      <c r="H5" s="278" t="s">
        <v>289</v>
      </c>
      <c r="I5" s="5"/>
      <c r="J5" s="278" t="s">
        <v>289</v>
      </c>
      <c r="K5" s="278" t="s">
        <v>289</v>
      </c>
      <c r="L5" s="5"/>
      <c r="M5" s="278" t="s">
        <v>289</v>
      </c>
      <c r="N5" s="278" t="s">
        <v>289</v>
      </c>
      <c r="O5" s="5"/>
      <c r="P5" s="278" t="s">
        <v>289</v>
      </c>
      <c r="Q5" s="5"/>
      <c r="R5" s="278" t="s">
        <v>289</v>
      </c>
      <c r="S5" s="278"/>
      <c r="T5" s="5"/>
    </row>
    <row r="6" spans="1:20" ht="54.75" customHeight="1">
      <c r="A6" s="5"/>
      <c r="B6" s="272" t="s">
        <v>291</v>
      </c>
      <c r="C6" s="5"/>
      <c r="D6" s="274" t="s">
        <v>340</v>
      </c>
      <c r="E6" s="275" t="s">
        <v>341</v>
      </c>
      <c r="F6" s="5"/>
      <c r="G6" s="274" t="s">
        <v>342</v>
      </c>
      <c r="H6" s="274" t="s">
        <v>342</v>
      </c>
      <c r="I6" s="5"/>
      <c r="J6" s="276" t="s">
        <v>343</v>
      </c>
      <c r="K6" s="274" t="s">
        <v>344</v>
      </c>
      <c r="L6" s="5"/>
      <c r="M6" s="274" t="s">
        <v>345</v>
      </c>
      <c r="N6" s="275" t="s">
        <v>298</v>
      </c>
      <c r="O6" s="5"/>
      <c r="P6" s="275" t="s">
        <v>298</v>
      </c>
      <c r="Q6" s="5"/>
      <c r="R6" s="278" t="s">
        <v>299</v>
      </c>
      <c r="S6" s="278"/>
      <c r="T6" s="5"/>
    </row>
    <row r="7" spans="1:20" ht="54.75" customHeight="1">
      <c r="A7" s="5"/>
      <c r="B7" s="272" t="s">
        <v>300</v>
      </c>
      <c r="C7" s="5"/>
      <c r="D7" s="273" t="s">
        <v>372</v>
      </c>
      <c r="E7" s="273" t="s">
        <v>347</v>
      </c>
      <c r="F7" s="5"/>
      <c r="G7" s="273" t="s">
        <v>348</v>
      </c>
      <c r="H7" s="273" t="s">
        <v>289</v>
      </c>
      <c r="I7" s="5"/>
      <c r="J7" s="273" t="s">
        <v>349</v>
      </c>
      <c r="K7" s="273" t="s">
        <v>289</v>
      </c>
      <c r="L7" s="5"/>
      <c r="M7" s="273" t="s">
        <v>305</v>
      </c>
      <c r="N7" s="278" t="s">
        <v>350</v>
      </c>
      <c r="O7" s="5"/>
      <c r="P7" s="278" t="s">
        <v>350</v>
      </c>
      <c r="Q7" s="5"/>
      <c r="R7" s="278" t="s">
        <v>289</v>
      </c>
      <c r="S7" s="278"/>
      <c r="T7" s="5"/>
    </row>
    <row r="8" spans="1:20" ht="54.75" customHeight="1">
      <c r="A8" s="5"/>
      <c r="B8" s="272" t="s">
        <v>306</v>
      </c>
      <c r="C8" s="5"/>
      <c r="D8" s="274" t="s">
        <v>351</v>
      </c>
      <c r="E8" s="273" t="s">
        <v>352</v>
      </c>
      <c r="F8" s="5"/>
      <c r="G8" s="276" t="s">
        <v>353</v>
      </c>
      <c r="H8" s="273" t="s">
        <v>354</v>
      </c>
      <c r="I8" s="5"/>
      <c r="J8" s="274" t="s">
        <v>355</v>
      </c>
      <c r="K8" s="278" t="s">
        <v>356</v>
      </c>
      <c r="L8" s="5"/>
      <c r="M8" s="279" t="s">
        <v>357</v>
      </c>
      <c r="N8" s="278" t="s">
        <v>289</v>
      </c>
      <c r="O8" s="5"/>
      <c r="P8" s="278" t="s">
        <v>289</v>
      </c>
      <c r="Q8" s="5"/>
      <c r="R8" s="278" t="s">
        <v>288</v>
      </c>
      <c r="S8" s="278"/>
      <c r="T8" s="5"/>
    </row>
    <row r="9" spans="1:20" ht="54.75" customHeight="1">
      <c r="A9" s="5"/>
      <c r="B9" s="272" t="s">
        <v>314</v>
      </c>
      <c r="C9" s="5"/>
      <c r="D9" s="273" t="s">
        <v>346</v>
      </c>
      <c r="E9" s="278" t="s">
        <v>289</v>
      </c>
      <c r="F9" s="5"/>
      <c r="G9" s="278" t="s">
        <v>288</v>
      </c>
      <c r="H9" s="278" t="s">
        <v>358</v>
      </c>
      <c r="I9" s="5"/>
      <c r="J9" s="278" t="s">
        <v>359</v>
      </c>
      <c r="K9" s="278" t="s">
        <v>290</v>
      </c>
      <c r="L9" s="5"/>
      <c r="M9" s="278" t="s">
        <v>360</v>
      </c>
      <c r="N9" s="278" t="s">
        <v>290</v>
      </c>
      <c r="O9" s="5"/>
      <c r="P9" s="278" t="s">
        <v>361</v>
      </c>
      <c r="Q9" s="5"/>
      <c r="R9" s="278" t="s">
        <v>289</v>
      </c>
      <c r="S9" s="278"/>
      <c r="T9" s="5"/>
    </row>
    <row r="10" spans="1:20" ht="54.75" customHeight="1">
      <c r="A10" s="5"/>
      <c r="B10" s="272" t="s">
        <v>316</v>
      </c>
      <c r="C10" s="5"/>
      <c r="D10" s="276" t="s">
        <v>373</v>
      </c>
      <c r="E10" s="279" t="s">
        <v>363</v>
      </c>
      <c r="F10" s="5"/>
      <c r="G10" s="274" t="s">
        <v>364</v>
      </c>
      <c r="H10" s="275" t="s">
        <v>365</v>
      </c>
      <c r="I10" s="5"/>
      <c r="J10" s="280" t="s">
        <v>366</v>
      </c>
      <c r="K10" s="279" t="s">
        <v>367</v>
      </c>
      <c r="L10" s="5"/>
      <c r="M10" s="280" t="s">
        <v>321</v>
      </c>
      <c r="N10" s="281" t="s">
        <v>321</v>
      </c>
      <c r="O10" s="5"/>
      <c r="P10" s="280" t="s">
        <v>321</v>
      </c>
      <c r="Q10" s="5"/>
      <c r="R10" s="278" t="s">
        <v>313</v>
      </c>
      <c r="S10" s="278"/>
      <c r="T10" s="5"/>
    </row>
    <row r="11" spans="1:20" ht="54.75" customHeight="1">
      <c r="A11" s="5"/>
      <c r="B11" s="272" t="s">
        <v>323</v>
      </c>
      <c r="C11" s="5"/>
      <c r="D11" s="273" t="s">
        <v>368</v>
      </c>
      <c r="E11" s="278" t="s">
        <v>289</v>
      </c>
      <c r="F11" s="5"/>
      <c r="G11" s="273" t="s">
        <v>369</v>
      </c>
      <c r="H11" s="278" t="s">
        <v>289</v>
      </c>
      <c r="I11" s="5"/>
      <c r="J11" s="281" t="s">
        <v>366</v>
      </c>
      <c r="K11" s="278" t="s">
        <v>370</v>
      </c>
      <c r="L11" s="5"/>
      <c r="M11" s="280" t="s">
        <v>321</v>
      </c>
      <c r="N11" s="278" t="s">
        <v>370</v>
      </c>
      <c r="O11" s="5"/>
      <c r="P11" s="280" t="s">
        <v>370</v>
      </c>
      <c r="Q11" s="5"/>
      <c r="R11" s="278" t="s">
        <v>313</v>
      </c>
      <c r="S11" s="278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sheetProtection selectLockedCells="1" selectUnlockedCells="1"/>
  <mergeCells count="5">
    <mergeCell ref="B2:B3"/>
    <mergeCell ref="D2:E2"/>
    <mergeCell ref="G2:H2"/>
    <mergeCell ref="J2:K2"/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12"/>
  <sheetViews>
    <sheetView zoomScale="80" zoomScaleNormal="80" zoomScaleSheetLayoutView="89" workbookViewId="0" topLeftCell="A1">
      <selection activeCell="D13" sqref="D13"/>
    </sheetView>
  </sheetViews>
  <sheetFormatPr defaultColWidth="12.00390625" defaultRowHeight="12.75"/>
  <cols>
    <col min="1" max="1" width="5.875" style="0" customWidth="1"/>
    <col min="2" max="2" width="11.625" style="0" customWidth="1"/>
    <col min="3" max="3" width="1.00390625" style="0" customWidth="1"/>
    <col min="4" max="5" width="20.375" style="0" customWidth="1"/>
    <col min="6" max="6" width="1.00390625" style="0" customWidth="1"/>
    <col min="7" max="8" width="20.375" style="0" customWidth="1"/>
    <col min="9" max="9" width="1.00390625" style="0" customWidth="1"/>
    <col min="10" max="11" width="20.375" style="0" customWidth="1"/>
    <col min="12" max="12" width="1.00390625" style="0" customWidth="1"/>
    <col min="13" max="14" width="20.375" style="0" customWidth="1"/>
    <col min="15" max="15" width="1.00390625" style="0" customWidth="1"/>
    <col min="16" max="16" width="20.375" style="0" customWidth="1"/>
    <col min="17" max="17" width="1.00390625" style="0" customWidth="1"/>
    <col min="18" max="19" width="20.375" style="0" customWidth="1"/>
    <col min="20" max="20" width="1.00390625" style="0" customWidth="1"/>
    <col min="21" max="16384" width="11.625" style="0" customWidth="1"/>
  </cols>
  <sheetData>
    <row r="1" spans="1:1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36" customFormat="1" ht="12.75">
      <c r="A2" s="256"/>
      <c r="B2" s="257" t="s">
        <v>374</v>
      </c>
      <c r="C2" s="258"/>
      <c r="D2" s="259" t="s">
        <v>108</v>
      </c>
      <c r="E2" s="259"/>
      <c r="F2" s="258"/>
      <c r="G2" s="260" t="s">
        <v>71</v>
      </c>
      <c r="H2" s="260"/>
      <c r="I2" s="258"/>
      <c r="J2" s="261" t="s">
        <v>215</v>
      </c>
      <c r="K2" s="261"/>
      <c r="L2" s="258"/>
      <c r="M2" s="262" t="s">
        <v>214</v>
      </c>
      <c r="N2" s="262"/>
      <c r="P2" s="263" t="s">
        <v>213</v>
      </c>
      <c r="R2" s="264" t="s">
        <v>216</v>
      </c>
    </row>
    <row r="3" spans="1:18" ht="12.75">
      <c r="A3" s="5"/>
      <c r="B3" s="257"/>
      <c r="C3" s="5"/>
      <c r="D3" s="265" t="s">
        <v>285</v>
      </c>
      <c r="E3" s="265" t="s">
        <v>286</v>
      </c>
      <c r="F3" s="266"/>
      <c r="G3" s="267" t="s">
        <v>285</v>
      </c>
      <c r="H3" s="267" t="s">
        <v>286</v>
      </c>
      <c r="I3" s="266"/>
      <c r="J3" s="268" t="s">
        <v>285</v>
      </c>
      <c r="K3" s="268" t="s">
        <v>286</v>
      </c>
      <c r="L3" s="266"/>
      <c r="M3" s="269" t="s">
        <v>285</v>
      </c>
      <c r="N3" s="269" t="s">
        <v>286</v>
      </c>
      <c r="O3" s="266"/>
      <c r="P3" s="270" t="s">
        <v>286</v>
      </c>
      <c r="Q3" s="266"/>
      <c r="R3" s="271" t="s">
        <v>286</v>
      </c>
    </row>
    <row r="4" spans="1:20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54" customHeight="1">
      <c r="A5" s="5"/>
      <c r="B5" s="272" t="s">
        <v>287</v>
      </c>
      <c r="C5" s="5"/>
      <c r="D5" s="278" t="s">
        <v>288</v>
      </c>
      <c r="E5" s="278" t="s">
        <v>289</v>
      </c>
      <c r="F5" s="5"/>
      <c r="G5" s="278" t="s">
        <v>289</v>
      </c>
      <c r="H5" s="278" t="s">
        <v>289</v>
      </c>
      <c r="I5" s="5"/>
      <c r="J5" s="278" t="s">
        <v>289</v>
      </c>
      <c r="K5" s="278" t="s">
        <v>289</v>
      </c>
      <c r="L5" s="5"/>
      <c r="M5" s="278" t="s">
        <v>289</v>
      </c>
      <c r="N5" s="278" t="s">
        <v>289</v>
      </c>
      <c r="O5" s="5"/>
      <c r="P5" s="278" t="s">
        <v>289</v>
      </c>
      <c r="Q5" s="5"/>
      <c r="R5" s="278" t="s">
        <v>289</v>
      </c>
      <c r="S5" s="278"/>
      <c r="T5" s="5"/>
    </row>
    <row r="6" spans="1:20" ht="54" customHeight="1">
      <c r="A6" s="5"/>
      <c r="B6" s="272" t="s">
        <v>291</v>
      </c>
      <c r="C6" s="5"/>
      <c r="D6" s="274" t="s">
        <v>375</v>
      </c>
      <c r="E6" s="275" t="s">
        <v>341</v>
      </c>
      <c r="F6" s="5"/>
      <c r="G6" s="274" t="s">
        <v>342</v>
      </c>
      <c r="H6" s="274" t="s">
        <v>342</v>
      </c>
      <c r="I6" s="5"/>
      <c r="J6" s="276" t="s">
        <v>343</v>
      </c>
      <c r="K6" s="274" t="s">
        <v>376</v>
      </c>
      <c r="L6" s="5"/>
      <c r="M6" s="274" t="s">
        <v>345</v>
      </c>
      <c r="N6" s="275" t="s">
        <v>298</v>
      </c>
      <c r="O6" s="5"/>
      <c r="P6" s="275" t="s">
        <v>298</v>
      </c>
      <c r="Q6" s="5"/>
      <c r="R6" s="278" t="s">
        <v>299</v>
      </c>
      <c r="S6" s="278"/>
      <c r="T6" s="5"/>
    </row>
    <row r="7" spans="1:20" ht="54" customHeight="1">
      <c r="A7" s="5"/>
      <c r="B7" s="272" t="s">
        <v>300</v>
      </c>
      <c r="C7" s="5"/>
      <c r="D7" s="273" t="s">
        <v>346</v>
      </c>
      <c r="E7" s="273" t="s">
        <v>347</v>
      </c>
      <c r="F7" s="5"/>
      <c r="G7" s="273" t="s">
        <v>348</v>
      </c>
      <c r="H7" s="273" t="s">
        <v>289</v>
      </c>
      <c r="I7" s="5"/>
      <c r="J7" s="273" t="s">
        <v>349</v>
      </c>
      <c r="K7" s="273" t="s">
        <v>289</v>
      </c>
      <c r="L7" s="5"/>
      <c r="M7" s="273" t="s">
        <v>305</v>
      </c>
      <c r="N7" s="278" t="s">
        <v>350</v>
      </c>
      <c r="O7" s="5"/>
      <c r="P7" s="278" t="s">
        <v>350</v>
      </c>
      <c r="Q7" s="5"/>
      <c r="R7" s="278" t="s">
        <v>289</v>
      </c>
      <c r="S7" s="278"/>
      <c r="T7" s="5"/>
    </row>
    <row r="8" spans="1:20" ht="54" customHeight="1">
      <c r="A8" s="5"/>
      <c r="B8" s="272" t="s">
        <v>306</v>
      </c>
      <c r="C8" s="5"/>
      <c r="D8" s="274" t="s">
        <v>351</v>
      </c>
      <c r="E8" s="273" t="s">
        <v>352</v>
      </c>
      <c r="F8" s="5"/>
      <c r="G8" s="276" t="s">
        <v>353</v>
      </c>
      <c r="H8" s="273" t="s">
        <v>354</v>
      </c>
      <c r="I8" s="5"/>
      <c r="J8" s="274" t="s">
        <v>355</v>
      </c>
      <c r="K8" s="278" t="s">
        <v>356</v>
      </c>
      <c r="L8" s="5"/>
      <c r="M8" s="279" t="s">
        <v>377</v>
      </c>
      <c r="N8" s="278" t="s">
        <v>289</v>
      </c>
      <c r="O8" s="5"/>
      <c r="P8" s="278" t="s">
        <v>289</v>
      </c>
      <c r="Q8" s="5"/>
      <c r="R8" s="278" t="s">
        <v>288</v>
      </c>
      <c r="S8" s="278"/>
      <c r="T8" s="5"/>
    </row>
    <row r="9" spans="1:20" ht="54" customHeight="1">
      <c r="A9" s="5"/>
      <c r="B9" s="272" t="s">
        <v>314</v>
      </c>
      <c r="C9" s="5"/>
      <c r="D9" s="273" t="s">
        <v>346</v>
      </c>
      <c r="E9" s="278" t="s">
        <v>289</v>
      </c>
      <c r="F9" s="5"/>
      <c r="G9" s="278" t="s">
        <v>288</v>
      </c>
      <c r="H9" s="278" t="s">
        <v>289</v>
      </c>
      <c r="I9" s="5"/>
      <c r="J9" s="278" t="s">
        <v>359</v>
      </c>
      <c r="K9" s="278" t="s">
        <v>290</v>
      </c>
      <c r="L9" s="5"/>
      <c r="M9" s="278" t="s">
        <v>360</v>
      </c>
      <c r="N9" s="278" t="s">
        <v>290</v>
      </c>
      <c r="O9" s="5"/>
      <c r="P9" s="278" t="s">
        <v>361</v>
      </c>
      <c r="Q9" s="5"/>
      <c r="R9" s="278" t="s">
        <v>289</v>
      </c>
      <c r="S9" s="278"/>
      <c r="T9" s="5"/>
    </row>
    <row r="10" spans="1:20" ht="54" customHeight="1">
      <c r="A10" s="5"/>
      <c r="B10" s="272" t="s">
        <v>316</v>
      </c>
      <c r="C10" s="5"/>
      <c r="D10" s="276" t="s">
        <v>362</v>
      </c>
      <c r="E10" s="279" t="s">
        <v>363</v>
      </c>
      <c r="F10" s="5"/>
      <c r="G10" s="274" t="s">
        <v>364</v>
      </c>
      <c r="H10" s="275" t="s">
        <v>378</v>
      </c>
      <c r="I10" s="5"/>
      <c r="J10" s="280" t="s">
        <v>366</v>
      </c>
      <c r="K10" s="279" t="s">
        <v>367</v>
      </c>
      <c r="L10" s="5"/>
      <c r="M10" s="280" t="s">
        <v>321</v>
      </c>
      <c r="N10" s="281" t="s">
        <v>321</v>
      </c>
      <c r="O10" s="5"/>
      <c r="P10" s="280" t="s">
        <v>321</v>
      </c>
      <c r="Q10" s="5"/>
      <c r="R10" s="278" t="s">
        <v>313</v>
      </c>
      <c r="S10" s="278"/>
      <c r="T10" s="5"/>
    </row>
    <row r="11" spans="1:20" ht="54" customHeight="1">
      <c r="A11" s="5"/>
      <c r="B11" s="272" t="s">
        <v>323</v>
      </c>
      <c r="C11" s="5"/>
      <c r="D11" s="273" t="s">
        <v>290</v>
      </c>
      <c r="E11" s="278" t="s">
        <v>289</v>
      </c>
      <c r="F11" s="5"/>
      <c r="G11" s="273" t="s">
        <v>379</v>
      </c>
      <c r="H11" s="278" t="s">
        <v>289</v>
      </c>
      <c r="I11" s="5"/>
      <c r="J11" s="281" t="s">
        <v>366</v>
      </c>
      <c r="K11" s="278" t="s">
        <v>370</v>
      </c>
      <c r="L11" s="5"/>
      <c r="M11" s="280" t="s">
        <v>321</v>
      </c>
      <c r="N11" s="278" t="s">
        <v>370</v>
      </c>
      <c r="O11" s="5"/>
      <c r="P11" s="280" t="s">
        <v>370</v>
      </c>
      <c r="Q11" s="5"/>
      <c r="R11" s="278" t="s">
        <v>313</v>
      </c>
      <c r="S11" s="278"/>
      <c r="T11" s="5"/>
    </row>
    <row r="12" spans="1:20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7.5" customHeight="1"/>
  </sheetData>
  <sheetProtection selectLockedCells="1" selectUnlockedCells="1"/>
  <mergeCells count="5">
    <mergeCell ref="B2:B3"/>
    <mergeCell ref="D2:E2"/>
    <mergeCell ref="G2:H2"/>
    <mergeCell ref="J2:K2"/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A3" sqref="A3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  <col min="35" max="35" width="10.75390625" style="0" customWidth="1"/>
  </cols>
  <sheetData>
    <row r="1" spans="1:11" ht="12.75">
      <c r="A1" s="83"/>
      <c r="B1" s="84" t="s">
        <v>217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85" t="s">
        <v>218</v>
      </c>
      <c r="C3" s="86" t="s">
        <v>219</v>
      </c>
      <c r="D3" s="86"/>
      <c r="E3" s="86"/>
      <c r="F3" s="87" t="s">
        <v>220</v>
      </c>
      <c r="G3" s="87"/>
      <c r="H3" s="88" t="s">
        <v>221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41218</v>
      </c>
      <c r="H4" s="95"/>
      <c r="I4" s="94"/>
      <c r="J4" s="94"/>
      <c r="K4" s="93" t="s">
        <v>224</v>
      </c>
      <c r="L4" s="96"/>
      <c r="M4" s="94"/>
      <c r="N4" s="95">
        <f>C43</f>
        <v>41245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1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v>41218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41219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41220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41221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41222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41223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41224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180"/>
      <c r="H18" s="91"/>
      <c r="J18" s="136"/>
      <c r="M18" s="91"/>
      <c r="N18" s="136"/>
      <c r="P18" s="136"/>
      <c r="R18" s="18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51">
        <f>C16+1</f>
        <v>41225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41226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41227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41228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41229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41230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41231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185"/>
      <c r="D27" s="91"/>
      <c r="H27" s="91"/>
      <c r="J27" s="136"/>
      <c r="M27" s="91"/>
      <c r="N27" s="136"/>
      <c r="P27" s="136"/>
      <c r="R27" s="18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51">
        <f>C25+1</f>
        <v>41232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41233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41234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41235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41236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41237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41238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185"/>
      <c r="D36" s="91"/>
      <c r="H36" s="91"/>
      <c r="J36" s="136"/>
      <c r="M36" s="91"/>
      <c r="N36" s="136"/>
      <c r="P36" s="136"/>
      <c r="R36" s="18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51">
        <f>C34+1</f>
        <v>41239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41240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41241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41242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41243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41244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41245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8"/>
      <c r="G45" s="186"/>
      <c r="H45" s="189"/>
      <c r="I45" s="189"/>
      <c r="J45" s="189"/>
      <c r="K45" s="186"/>
      <c r="L45" s="186"/>
      <c r="M45" s="189"/>
      <c r="N45" s="189"/>
      <c r="O45" s="186"/>
      <c r="P45" s="188"/>
      <c r="Q45" s="190"/>
      <c r="R45" s="19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203"/>
      <c r="I47" s="5"/>
      <c r="J47" s="204"/>
      <c r="M47" s="203"/>
      <c r="N47" s="204"/>
      <c r="P47" s="136"/>
      <c r="R47" s="18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1_cyklus!H3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41246</v>
      </c>
      <c r="H4" s="95"/>
      <c r="I4" s="94"/>
      <c r="J4" s="94"/>
      <c r="K4" s="93" t="s">
        <v>224</v>
      </c>
      <c r="L4" s="96"/>
      <c r="M4" s="94"/>
      <c r="N4" s="95">
        <f>C43</f>
        <v>41273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2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1_cyklus!C43+1</f>
        <v>41246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210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41247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21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41248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21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41249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21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41250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21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41251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21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41252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212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180"/>
      <c r="H18" s="91"/>
      <c r="J18" s="136"/>
      <c r="M18" s="91"/>
      <c r="N18" s="136"/>
      <c r="P18" s="136"/>
      <c r="R18" s="213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51">
        <f>C16+1</f>
        <v>41253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210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41254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21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41255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21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41256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21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41257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21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41258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21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41259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214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185"/>
      <c r="H27" s="91"/>
      <c r="J27" s="136"/>
      <c r="M27" s="91"/>
      <c r="N27" s="136"/>
      <c r="P27" s="136"/>
      <c r="R27" s="213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51">
        <f>C25+1</f>
        <v>41260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210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41261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21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41262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21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41263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21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41264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21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41265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21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41266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214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185"/>
      <c r="H36" s="91"/>
      <c r="J36" s="136"/>
      <c r="M36" s="91"/>
      <c r="N36" s="136"/>
      <c r="P36" s="136"/>
      <c r="R36" s="213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51">
        <f>C34+1</f>
        <v>41267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210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41268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21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41269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21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41270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21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41271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21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41272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21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41273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214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215"/>
      <c r="F45" s="215"/>
      <c r="G45" s="216"/>
      <c r="H45" s="187"/>
      <c r="I45" s="215"/>
      <c r="J45" s="217"/>
      <c r="K45" s="217"/>
      <c r="L45" s="217"/>
      <c r="M45" s="217"/>
      <c r="N45" s="217"/>
      <c r="O45" s="217"/>
      <c r="P45" s="217"/>
      <c r="Q45" s="190"/>
      <c r="R45" s="217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R47" s="136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4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2_cyklus!H3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41274</v>
      </c>
      <c r="H4" s="95"/>
      <c r="I4" s="94"/>
      <c r="J4" s="94"/>
      <c r="K4" s="93" t="s">
        <v>224</v>
      </c>
      <c r="L4" s="96"/>
      <c r="M4" s="94"/>
      <c r="N4" s="95">
        <f>C43</f>
        <v>41301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3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2_cyklus!C43+1</f>
        <v>41274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41275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41276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41277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41278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41279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41280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137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41281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41282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41283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41284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41285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41286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ht="12.75">
      <c r="A25" s="182"/>
      <c r="B25" s="161" t="s">
        <v>45</v>
      </c>
      <c r="C25" s="151">
        <f>C24+1</f>
        <v>41287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137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41288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41289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41290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41291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41292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41293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41294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137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41295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41296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41297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41298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41299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41300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41301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91"/>
      <c r="C45" s="136"/>
      <c r="H45" s="91"/>
      <c r="J45" s="136"/>
      <c r="M45" s="91"/>
      <c r="N45" s="136"/>
      <c r="P45" s="136"/>
      <c r="R45" s="137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Q46" s="5"/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R47" s="137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4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3_cyklus!H3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41302</v>
      </c>
      <c r="H4" s="95"/>
      <c r="I4" s="94"/>
      <c r="J4" s="94"/>
      <c r="K4" s="93" t="s">
        <v>224</v>
      </c>
      <c r="L4" s="96"/>
      <c r="M4" s="94"/>
      <c r="N4" s="95">
        <f>C43</f>
        <v>41329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4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3_cyklus!C43+1</f>
        <v>41302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41303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41304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41305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41306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41307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41308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41309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41310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41311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41312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41313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41314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41315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41316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41317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41318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41319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41320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41321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41322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41323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41324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41325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41326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41327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41328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41329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4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4_cyklus!H3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41330</v>
      </c>
      <c r="H4" s="95"/>
      <c r="I4" s="94"/>
      <c r="J4" s="94"/>
      <c r="K4" s="93" t="s">
        <v>224</v>
      </c>
      <c r="L4" s="96"/>
      <c r="M4" s="94"/>
      <c r="N4" s="95">
        <f>C43</f>
        <v>41357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5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4_cyklus!C43+1</f>
        <v>41330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41331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41332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41333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41334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41335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41336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41337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41338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41339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41340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41341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41342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41343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41344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41345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41346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41347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41348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41349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41350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41351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41352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41353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41354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41355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41356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41357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5_cyklus!H3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41358</v>
      </c>
      <c r="H4" s="95"/>
      <c r="I4" s="94"/>
      <c r="J4" s="94"/>
      <c r="K4" s="93" t="s">
        <v>224</v>
      </c>
      <c r="L4" s="96"/>
      <c r="M4" s="94"/>
      <c r="N4" s="95">
        <f>C43</f>
        <v>41385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6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5_cyklus!C43+1</f>
        <v>41358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41359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22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41360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2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41361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22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41362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22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41363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22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41364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2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41365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41366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41367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41368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41369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41370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41371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41372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41373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41374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41375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41376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41377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41378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41379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41380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41381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41382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41383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41384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41385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2_cyklus!R46+3_cyklus!R46+4_cyklus!R46+5_cyklus!R46+6_cyklus!R46+7_cyklus!R46+8_cyklus!R46+9_cyklus!R46+'10_cyklus'!R46+'11_cyklus'!R46+'12_cyklus'!R46+'13_cyklus'!R46+grafy!R46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SheetLayoutView="89" workbookViewId="0" topLeftCell="A1">
      <selection activeCell="H7" sqref="H7"/>
    </sheetView>
  </sheetViews>
  <sheetFormatPr defaultColWidth="9.00390625" defaultRowHeight="12.75"/>
  <cols>
    <col min="3" max="3" width="10.125" style="0" customWidth="1"/>
    <col min="17" max="17" width="1.37890625" style="0" customWidth="1"/>
    <col min="19" max="19" width="1.37890625" style="0" customWidth="1"/>
  </cols>
  <sheetData>
    <row r="1" spans="1:11" ht="12.75">
      <c r="A1" s="83"/>
      <c r="B1" s="84">
        <f>1_cyklus!B1</f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20" ht="25.5" customHeight="1">
      <c r="A3" s="83"/>
      <c r="B3" s="209" t="s">
        <v>218</v>
      </c>
      <c r="C3" s="86" t="str">
        <f>1_cyklus!C3</f>
        <v>JmenoPrijmeni</v>
      </c>
      <c r="D3" s="86"/>
      <c r="E3" s="86"/>
      <c r="F3" s="87" t="s">
        <v>220</v>
      </c>
      <c r="G3" s="87"/>
      <c r="H3" s="88" t="str">
        <f>6_cyklus!H3</f>
        <v>RokNar</v>
      </c>
      <c r="I3" s="89"/>
      <c r="J3" s="89"/>
      <c r="K3" s="89"/>
      <c r="L3" s="89"/>
      <c r="M3" s="89"/>
      <c r="N3" s="89"/>
      <c r="O3" s="89"/>
      <c r="P3" s="89"/>
      <c r="Q3" s="89"/>
      <c r="R3" s="90"/>
      <c r="T3" s="91"/>
    </row>
    <row r="4" spans="1:24" ht="12.75">
      <c r="A4" s="83"/>
      <c r="B4" s="92" t="s">
        <v>222</v>
      </c>
      <c r="C4" s="92"/>
      <c r="D4" s="93" t="s">
        <v>223</v>
      </c>
      <c r="E4" s="94"/>
      <c r="F4" s="94"/>
      <c r="G4" s="95">
        <f>C10</f>
        <v>41386</v>
      </c>
      <c r="H4" s="95"/>
      <c r="I4" s="94"/>
      <c r="J4" s="94"/>
      <c r="K4" s="93" t="s">
        <v>224</v>
      </c>
      <c r="L4" s="96"/>
      <c r="M4" s="94"/>
      <c r="N4" s="95">
        <f>C43</f>
        <v>41413</v>
      </c>
      <c r="O4" s="95"/>
      <c r="P4" s="96"/>
      <c r="Q4" s="94"/>
      <c r="R4" s="97"/>
      <c r="T4" s="98"/>
      <c r="U4" s="99"/>
      <c r="V4" s="99"/>
      <c r="W4" s="99"/>
      <c r="X4" s="99"/>
    </row>
    <row r="5" spans="1:29" ht="12.75">
      <c r="A5" s="83"/>
      <c r="B5" s="100">
        <v>7</v>
      </c>
      <c r="C5" s="100"/>
      <c r="D5" s="101" t="s">
        <v>225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3"/>
      <c r="T5" s="104"/>
      <c r="U5" s="105"/>
      <c r="V5" s="105"/>
      <c r="W5" s="105"/>
      <c r="X5" s="105"/>
      <c r="Y5" s="105"/>
      <c r="Z5" s="105"/>
      <c r="AA5" s="105"/>
      <c r="AB5" s="105"/>
      <c r="AC5" s="105"/>
    </row>
    <row r="6" spans="2:20" ht="12.75">
      <c r="B6" s="100"/>
      <c r="C6" s="100"/>
      <c r="D6" s="106" t="s">
        <v>226</v>
      </c>
      <c r="E6" s="106"/>
      <c r="F6" s="106"/>
      <c r="G6" s="106"/>
      <c r="H6" s="107" t="s">
        <v>227</v>
      </c>
      <c r="I6" s="107"/>
      <c r="J6" s="107"/>
      <c r="K6" s="106" t="s">
        <v>228</v>
      </c>
      <c r="L6" s="106"/>
      <c r="M6" s="107" t="s">
        <v>229</v>
      </c>
      <c r="N6" s="107"/>
      <c r="O6" s="106" t="s">
        <v>230</v>
      </c>
      <c r="P6" s="106"/>
      <c r="R6" s="108"/>
      <c r="T6" s="91"/>
    </row>
    <row r="7" spans="1:29" ht="12.75">
      <c r="A7" s="83"/>
      <c r="B7" s="109" t="s">
        <v>231</v>
      </c>
      <c r="C7" s="110" t="s">
        <v>232</v>
      </c>
      <c r="D7" s="111"/>
      <c r="E7" s="112" t="s">
        <v>233</v>
      </c>
      <c r="F7" s="112" t="s">
        <v>234</v>
      </c>
      <c r="G7" s="113" t="s">
        <v>235</v>
      </c>
      <c r="H7" s="114" t="s">
        <v>236</v>
      </c>
      <c r="I7" s="114"/>
      <c r="J7" s="115" t="s">
        <v>237</v>
      </c>
      <c r="K7" s="116" t="s">
        <v>238</v>
      </c>
      <c r="L7" s="117" t="s">
        <v>239</v>
      </c>
      <c r="M7" s="118" t="s">
        <v>240</v>
      </c>
      <c r="N7" s="119" t="s">
        <v>241</v>
      </c>
      <c r="O7" s="116" t="s">
        <v>242</v>
      </c>
      <c r="P7" s="117" t="s">
        <v>243</v>
      </c>
      <c r="R7" s="120" t="s">
        <v>244</v>
      </c>
      <c r="T7" s="121" t="s">
        <v>245</v>
      </c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2.75">
      <c r="A8" s="83"/>
      <c r="B8" s="122"/>
      <c r="C8" s="123"/>
      <c r="D8" s="124" t="s">
        <v>246</v>
      </c>
      <c r="E8" s="125" t="s">
        <v>247</v>
      </c>
      <c r="F8" s="126" t="s">
        <v>247</v>
      </c>
      <c r="G8" s="127" t="s">
        <v>247</v>
      </c>
      <c r="H8" s="124" t="s">
        <v>246</v>
      </c>
      <c r="I8" s="128" t="s">
        <v>247</v>
      </c>
      <c r="J8" s="129" t="s">
        <v>247</v>
      </c>
      <c r="K8" s="130" t="s">
        <v>247</v>
      </c>
      <c r="L8" s="131" t="s">
        <v>247</v>
      </c>
      <c r="M8" s="132" t="s">
        <v>247</v>
      </c>
      <c r="N8" s="133" t="s">
        <v>247</v>
      </c>
      <c r="O8" s="134" t="s">
        <v>247</v>
      </c>
      <c r="P8" s="131" t="s">
        <v>247</v>
      </c>
      <c r="R8" s="135" t="s">
        <v>248</v>
      </c>
      <c r="T8" s="104"/>
      <c r="U8" s="105"/>
      <c r="V8" s="105"/>
      <c r="W8" s="105"/>
      <c r="X8" s="105"/>
      <c r="Y8" s="105"/>
      <c r="Z8" s="105"/>
      <c r="AA8" s="105"/>
      <c r="AB8" s="105"/>
      <c r="AC8" s="105"/>
    </row>
    <row r="9" spans="2:20" ht="12.75">
      <c r="B9" s="91"/>
      <c r="C9" s="136"/>
      <c r="H9" s="91"/>
      <c r="J9" s="136"/>
      <c r="M9" s="91"/>
      <c r="N9" s="136"/>
      <c r="P9" s="136"/>
      <c r="R9" s="137"/>
      <c r="T9" s="91"/>
    </row>
    <row r="10" spans="1:29" ht="12.75">
      <c r="A10" s="138" t="s">
        <v>249</v>
      </c>
      <c r="B10" s="139" t="s">
        <v>174</v>
      </c>
      <c r="C10" s="140">
        <f>6_cyklus!C43+1</f>
        <v>41386</v>
      </c>
      <c r="D10" s="141"/>
      <c r="E10" s="142"/>
      <c r="F10" s="142"/>
      <c r="G10" s="142"/>
      <c r="H10" s="143"/>
      <c r="I10" s="144"/>
      <c r="J10" s="145"/>
      <c r="K10" s="146"/>
      <c r="L10" s="147"/>
      <c r="M10" s="143"/>
      <c r="N10" s="145"/>
      <c r="O10" s="146"/>
      <c r="P10" s="148"/>
      <c r="R10" s="149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ht="12.75">
      <c r="A11" s="138"/>
      <c r="B11" s="150" t="s">
        <v>250</v>
      </c>
      <c r="C11" s="151">
        <f>C10+1</f>
        <v>41387</v>
      </c>
      <c r="D11" s="152"/>
      <c r="E11" s="153"/>
      <c r="F11" s="153"/>
      <c r="G11" s="153"/>
      <c r="H11" s="154"/>
      <c r="I11" s="155"/>
      <c r="J11" s="156"/>
      <c r="K11" s="157"/>
      <c r="L11" s="158"/>
      <c r="M11" s="154"/>
      <c r="N11" s="156"/>
      <c r="O11" s="157"/>
      <c r="P11" s="159"/>
      <c r="R11" s="16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12.75">
      <c r="A12" s="138"/>
      <c r="B12" s="150" t="s">
        <v>95</v>
      </c>
      <c r="C12" s="151">
        <f>C11+1</f>
        <v>41388</v>
      </c>
      <c r="D12" s="152"/>
      <c r="E12" s="153"/>
      <c r="F12" s="153"/>
      <c r="G12" s="153"/>
      <c r="H12" s="154"/>
      <c r="I12" s="155"/>
      <c r="J12" s="156"/>
      <c r="K12" s="157"/>
      <c r="L12" s="158"/>
      <c r="M12" s="154"/>
      <c r="N12" s="156"/>
      <c r="O12" s="157"/>
      <c r="P12" s="159"/>
      <c r="R12" s="16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ht="12.75">
      <c r="A13" s="138"/>
      <c r="B13" s="150" t="s">
        <v>251</v>
      </c>
      <c r="C13" s="151">
        <f>C12+1</f>
        <v>41389</v>
      </c>
      <c r="D13" s="152"/>
      <c r="E13" s="153"/>
      <c r="F13" s="153"/>
      <c r="G13" s="153"/>
      <c r="H13" s="154"/>
      <c r="I13" s="155"/>
      <c r="J13" s="156"/>
      <c r="K13" s="157"/>
      <c r="L13" s="158"/>
      <c r="M13" s="154"/>
      <c r="N13" s="156"/>
      <c r="O13" s="157"/>
      <c r="P13" s="159"/>
      <c r="R13" s="160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ht="12.75">
      <c r="A14" s="138"/>
      <c r="B14" s="150" t="s">
        <v>252</v>
      </c>
      <c r="C14" s="151">
        <f>C13+1</f>
        <v>41390</v>
      </c>
      <c r="D14" s="152"/>
      <c r="E14" s="153"/>
      <c r="F14" s="153"/>
      <c r="G14" s="153"/>
      <c r="H14" s="154"/>
      <c r="I14" s="155"/>
      <c r="J14" s="156"/>
      <c r="K14" s="157"/>
      <c r="L14" s="158"/>
      <c r="M14" s="154"/>
      <c r="N14" s="156"/>
      <c r="O14" s="157"/>
      <c r="P14" s="159"/>
      <c r="R14" s="16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ht="12.75">
      <c r="A15" s="138"/>
      <c r="B15" s="150" t="s">
        <v>35</v>
      </c>
      <c r="C15" s="151">
        <f>C14+1</f>
        <v>41391</v>
      </c>
      <c r="D15" s="152"/>
      <c r="E15" s="153"/>
      <c r="F15" s="153"/>
      <c r="G15" s="153"/>
      <c r="H15" s="154"/>
      <c r="I15" s="155"/>
      <c r="J15" s="156"/>
      <c r="K15" s="157"/>
      <c r="L15" s="158"/>
      <c r="M15" s="154"/>
      <c r="N15" s="156"/>
      <c r="O15" s="157"/>
      <c r="P15" s="159"/>
      <c r="R15" s="16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ht="12.75">
      <c r="A16" s="138"/>
      <c r="B16" s="161" t="s">
        <v>45</v>
      </c>
      <c r="C16" s="151">
        <f>C15+1</f>
        <v>41392</v>
      </c>
      <c r="D16" s="162"/>
      <c r="E16" s="163"/>
      <c r="F16" s="163"/>
      <c r="G16" s="163"/>
      <c r="H16" s="164"/>
      <c r="I16" s="165"/>
      <c r="J16" s="166"/>
      <c r="K16" s="167"/>
      <c r="L16" s="168"/>
      <c r="M16" s="164"/>
      <c r="N16" s="166"/>
      <c r="O16" s="167"/>
      <c r="P16" s="169"/>
      <c r="R16" s="17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ht="12.75">
      <c r="A17" s="138"/>
      <c r="B17" s="171" t="s">
        <v>253</v>
      </c>
      <c r="C17" s="172"/>
      <c r="D17" s="173">
        <f>SUM(D10:D16)</f>
        <v>0</v>
      </c>
      <c r="E17" s="174">
        <f>SUM(E10:E16)</f>
        <v>0</v>
      </c>
      <c r="F17" s="174">
        <f>SUM(F10:F16)</f>
        <v>0</v>
      </c>
      <c r="G17" s="175">
        <f>SUM(G10:G16)</f>
        <v>0</v>
      </c>
      <c r="H17" s="176">
        <f>SUM(H10:H16)</f>
        <v>0</v>
      </c>
      <c r="I17" s="177">
        <f>SUM(I10:I16)</f>
        <v>0</v>
      </c>
      <c r="J17" s="178">
        <f>SUM(J10:J16)</f>
        <v>0</v>
      </c>
      <c r="K17" s="173">
        <f>SUM(K10:K16)</f>
        <v>0</v>
      </c>
      <c r="L17" s="175">
        <f>SUM(L10:L16)</f>
        <v>0</v>
      </c>
      <c r="M17" s="176">
        <f>SUM(M10:M16)</f>
        <v>0</v>
      </c>
      <c r="N17" s="178">
        <f>SUM(N10:N16)</f>
        <v>0</v>
      </c>
      <c r="O17" s="173">
        <f>SUM(O10:O16)</f>
        <v>0</v>
      </c>
      <c r="P17" s="175">
        <f>SUM(P10:P16)</f>
        <v>0</v>
      </c>
      <c r="R17" s="179">
        <f>SUM(R10:R16)</f>
        <v>0</v>
      </c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2:29" ht="12.75">
      <c r="B18" s="91"/>
      <c r="C18" s="218"/>
      <c r="H18" s="91"/>
      <c r="J18" s="136"/>
      <c r="M18" s="91"/>
      <c r="N18" s="136"/>
      <c r="P18" s="136"/>
      <c r="R18" s="9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ht="12.75">
      <c r="A19" s="182" t="s">
        <v>254</v>
      </c>
      <c r="B19" s="139" t="s">
        <v>174</v>
      </c>
      <c r="C19" s="140">
        <f>C16+1</f>
        <v>41393</v>
      </c>
      <c r="D19" s="141"/>
      <c r="E19" s="142"/>
      <c r="F19" s="142"/>
      <c r="G19" s="142"/>
      <c r="H19" s="143"/>
      <c r="I19" s="144"/>
      <c r="J19" s="145"/>
      <c r="K19" s="146"/>
      <c r="L19" s="147"/>
      <c r="M19" s="143"/>
      <c r="N19" s="145"/>
      <c r="O19" s="146"/>
      <c r="P19" s="148"/>
      <c r="R19" s="183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2.75">
      <c r="A20" s="182"/>
      <c r="B20" s="150" t="s">
        <v>250</v>
      </c>
      <c r="C20" s="151">
        <f>C19+1</f>
        <v>41394</v>
      </c>
      <c r="D20" s="152"/>
      <c r="E20" s="153"/>
      <c r="F20" s="153"/>
      <c r="G20" s="153"/>
      <c r="H20" s="154"/>
      <c r="I20" s="155"/>
      <c r="J20" s="156"/>
      <c r="K20" s="157"/>
      <c r="L20" s="158"/>
      <c r="M20" s="154"/>
      <c r="N20" s="156"/>
      <c r="O20" s="157"/>
      <c r="P20" s="159"/>
      <c r="R20" s="16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ht="12.75">
      <c r="A21" s="182"/>
      <c r="B21" s="150" t="s">
        <v>95</v>
      </c>
      <c r="C21" s="151">
        <f>C20+1</f>
        <v>41395</v>
      </c>
      <c r="D21" s="152"/>
      <c r="E21" s="153"/>
      <c r="F21" s="153"/>
      <c r="G21" s="153"/>
      <c r="H21" s="154"/>
      <c r="I21" s="155"/>
      <c r="J21" s="156"/>
      <c r="K21" s="157"/>
      <c r="L21" s="158"/>
      <c r="M21" s="154"/>
      <c r="N21" s="156"/>
      <c r="O21" s="157"/>
      <c r="P21" s="159"/>
      <c r="R21" s="160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ht="12.75">
      <c r="A22" s="182"/>
      <c r="B22" s="150" t="s">
        <v>251</v>
      </c>
      <c r="C22" s="151">
        <f>C21+1</f>
        <v>41396</v>
      </c>
      <c r="D22" s="152"/>
      <c r="E22" s="153"/>
      <c r="F22" s="153"/>
      <c r="G22" s="153"/>
      <c r="H22" s="154"/>
      <c r="I22" s="155"/>
      <c r="J22" s="156"/>
      <c r="K22" s="157"/>
      <c r="L22" s="158"/>
      <c r="M22" s="154"/>
      <c r="N22" s="156"/>
      <c r="O22" s="157"/>
      <c r="P22" s="159"/>
      <c r="R22" s="160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ht="12.75">
      <c r="A23" s="182"/>
      <c r="B23" s="150" t="s">
        <v>252</v>
      </c>
      <c r="C23" s="151">
        <f>C22+1</f>
        <v>41397</v>
      </c>
      <c r="D23" s="152"/>
      <c r="E23" s="153"/>
      <c r="F23" s="153"/>
      <c r="G23" s="153"/>
      <c r="H23" s="154"/>
      <c r="I23" s="155"/>
      <c r="J23" s="156"/>
      <c r="K23" s="157"/>
      <c r="L23" s="158"/>
      <c r="M23" s="154"/>
      <c r="N23" s="156"/>
      <c r="O23" s="157"/>
      <c r="P23" s="159"/>
      <c r="R23" s="16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2.75">
      <c r="A24" s="182"/>
      <c r="B24" s="150" t="s">
        <v>35</v>
      </c>
      <c r="C24" s="151">
        <f>C23+1</f>
        <v>41398</v>
      </c>
      <c r="D24" s="152"/>
      <c r="E24" s="153"/>
      <c r="F24" s="153"/>
      <c r="G24" s="153"/>
      <c r="H24" s="154"/>
      <c r="I24" s="155"/>
      <c r="J24" s="156"/>
      <c r="K24" s="157"/>
      <c r="L24" s="158"/>
      <c r="M24" s="154"/>
      <c r="N24" s="156"/>
      <c r="O24" s="157"/>
      <c r="P24" s="159"/>
      <c r="R24" s="16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ht="12.75">
      <c r="A25" s="182"/>
      <c r="B25" s="161" t="s">
        <v>45</v>
      </c>
      <c r="C25" s="151">
        <f>C24+1</f>
        <v>41399</v>
      </c>
      <c r="D25" s="162"/>
      <c r="E25" s="163"/>
      <c r="F25" s="163"/>
      <c r="G25" s="163"/>
      <c r="H25" s="164"/>
      <c r="I25" s="165"/>
      <c r="J25" s="166"/>
      <c r="K25" s="167"/>
      <c r="L25" s="168"/>
      <c r="M25" s="164"/>
      <c r="N25" s="166"/>
      <c r="O25" s="167"/>
      <c r="P25" s="169"/>
      <c r="R25" s="17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ht="12.75">
      <c r="A26" s="182"/>
      <c r="B26" s="171" t="s">
        <v>253</v>
      </c>
      <c r="C26" s="184"/>
      <c r="D26" s="173">
        <f>SUM(D19:D25)</f>
        <v>0</v>
      </c>
      <c r="E26" s="174">
        <f>SUM(E19:E25)</f>
        <v>0</v>
      </c>
      <c r="F26" s="174">
        <f>SUM(F19:F25)</f>
        <v>0</v>
      </c>
      <c r="G26" s="175">
        <f>SUM(G19:G25)</f>
        <v>0</v>
      </c>
      <c r="H26" s="176">
        <f>SUM(H19:H25)</f>
        <v>0</v>
      </c>
      <c r="I26" s="177">
        <f>SUM(I19:I25)</f>
        <v>0</v>
      </c>
      <c r="J26" s="178">
        <f>SUM(J19:J25)</f>
        <v>0</v>
      </c>
      <c r="K26" s="173">
        <f>SUM(K19:K25)</f>
        <v>0</v>
      </c>
      <c r="L26" s="175">
        <f>SUM(L19:L25)</f>
        <v>0</v>
      </c>
      <c r="M26" s="176">
        <f>SUM(M19:M25)</f>
        <v>0</v>
      </c>
      <c r="N26" s="178">
        <f>SUM(N19:N25)</f>
        <v>0</v>
      </c>
      <c r="O26" s="173">
        <f>SUM(O19:O25)</f>
        <v>0</v>
      </c>
      <c r="P26" s="175">
        <f>SUM(P19:P25)</f>
        <v>0</v>
      </c>
      <c r="R26" s="179">
        <f>SUM(R19:R25)</f>
        <v>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2:29" ht="12.75">
      <c r="B27" s="91"/>
      <c r="C27" s="218"/>
      <c r="H27" s="91"/>
      <c r="J27" s="136"/>
      <c r="M27" s="91"/>
      <c r="N27" s="136"/>
      <c r="P27" s="136"/>
      <c r="R27" s="9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.75">
      <c r="A28" s="182" t="s">
        <v>255</v>
      </c>
      <c r="B28" s="139" t="s">
        <v>174</v>
      </c>
      <c r="C28" s="140">
        <f>C25+1</f>
        <v>41400</v>
      </c>
      <c r="D28" s="141"/>
      <c r="E28" s="142"/>
      <c r="F28" s="142"/>
      <c r="G28" s="142"/>
      <c r="H28" s="143"/>
      <c r="I28" s="144"/>
      <c r="J28" s="145"/>
      <c r="K28" s="146"/>
      <c r="L28" s="147"/>
      <c r="M28" s="143"/>
      <c r="N28" s="145"/>
      <c r="O28" s="146"/>
      <c r="P28" s="148"/>
      <c r="R28" s="183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ht="12.75">
      <c r="A29" s="182"/>
      <c r="B29" s="150" t="s">
        <v>250</v>
      </c>
      <c r="C29" s="151">
        <f>C28+1</f>
        <v>41401</v>
      </c>
      <c r="D29" s="152"/>
      <c r="E29" s="153"/>
      <c r="F29" s="153"/>
      <c r="G29" s="153"/>
      <c r="H29" s="154"/>
      <c r="I29" s="155"/>
      <c r="J29" s="156"/>
      <c r="K29" s="157"/>
      <c r="L29" s="158"/>
      <c r="M29" s="154"/>
      <c r="N29" s="156"/>
      <c r="O29" s="157"/>
      <c r="P29" s="159"/>
      <c r="R29" s="160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ht="12.75">
      <c r="A30" s="182"/>
      <c r="B30" s="150" t="s">
        <v>95</v>
      </c>
      <c r="C30" s="151">
        <f>C29+1</f>
        <v>41402</v>
      </c>
      <c r="D30" s="152"/>
      <c r="E30" s="153"/>
      <c r="F30" s="153"/>
      <c r="G30" s="153"/>
      <c r="H30" s="154"/>
      <c r="I30" s="155"/>
      <c r="J30" s="156"/>
      <c r="K30" s="157"/>
      <c r="L30" s="158"/>
      <c r="M30" s="154"/>
      <c r="N30" s="156"/>
      <c r="O30" s="157"/>
      <c r="P30" s="159"/>
      <c r="R30" s="160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ht="12.75">
      <c r="A31" s="182"/>
      <c r="B31" s="150" t="s">
        <v>251</v>
      </c>
      <c r="C31" s="151">
        <f>C30+1</f>
        <v>41403</v>
      </c>
      <c r="D31" s="152"/>
      <c r="E31" s="153"/>
      <c r="F31" s="153"/>
      <c r="G31" s="153"/>
      <c r="H31" s="154"/>
      <c r="I31" s="155"/>
      <c r="J31" s="156"/>
      <c r="K31" s="157"/>
      <c r="L31" s="158"/>
      <c r="M31" s="154"/>
      <c r="N31" s="156"/>
      <c r="O31" s="157"/>
      <c r="P31" s="159"/>
      <c r="R31" s="16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ht="12.75">
      <c r="A32" s="182"/>
      <c r="B32" s="150" t="s">
        <v>252</v>
      </c>
      <c r="C32" s="151">
        <f>C31+1</f>
        <v>41404</v>
      </c>
      <c r="D32" s="152"/>
      <c r="E32" s="153"/>
      <c r="F32" s="153"/>
      <c r="G32" s="153"/>
      <c r="H32" s="154"/>
      <c r="I32" s="155"/>
      <c r="J32" s="156"/>
      <c r="K32" s="157"/>
      <c r="L32" s="158"/>
      <c r="M32" s="154"/>
      <c r="N32" s="156"/>
      <c r="O32" s="157"/>
      <c r="P32" s="159"/>
      <c r="R32" s="16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ht="12.75">
      <c r="A33" s="182"/>
      <c r="B33" s="150" t="s">
        <v>35</v>
      </c>
      <c r="C33" s="151">
        <f>C32+1</f>
        <v>41405</v>
      </c>
      <c r="D33" s="152"/>
      <c r="E33" s="153"/>
      <c r="F33" s="153"/>
      <c r="G33" s="153"/>
      <c r="H33" s="154"/>
      <c r="I33" s="155"/>
      <c r="J33" s="156"/>
      <c r="K33" s="157"/>
      <c r="L33" s="158"/>
      <c r="M33" s="154"/>
      <c r="N33" s="156"/>
      <c r="O33" s="157"/>
      <c r="P33" s="159"/>
      <c r="R33" s="16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ht="12.75">
      <c r="A34" s="182"/>
      <c r="B34" s="161" t="s">
        <v>45</v>
      </c>
      <c r="C34" s="151">
        <f>C33+1</f>
        <v>41406</v>
      </c>
      <c r="D34" s="162"/>
      <c r="E34" s="163"/>
      <c r="F34" s="163"/>
      <c r="G34" s="163"/>
      <c r="H34" s="164"/>
      <c r="I34" s="165"/>
      <c r="J34" s="166"/>
      <c r="K34" s="167"/>
      <c r="L34" s="168"/>
      <c r="M34" s="164"/>
      <c r="N34" s="166"/>
      <c r="O34" s="167"/>
      <c r="P34" s="169"/>
      <c r="R34" s="170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ht="12.75">
      <c r="A35" s="182"/>
      <c r="B35" s="171" t="s">
        <v>253</v>
      </c>
      <c r="C35" s="184"/>
      <c r="D35" s="173">
        <f>SUM(D28:D34)</f>
        <v>0</v>
      </c>
      <c r="E35" s="174">
        <f>SUM(E28:E34)</f>
        <v>0</v>
      </c>
      <c r="F35" s="174">
        <f>SUM(F28:F34)</f>
        <v>0</v>
      </c>
      <c r="G35" s="175">
        <f>SUM(G28:G34)</f>
        <v>0</v>
      </c>
      <c r="H35" s="176">
        <f>SUM(H28:H34)</f>
        <v>0</v>
      </c>
      <c r="I35" s="177">
        <f>SUM(I28:I34)</f>
        <v>0</v>
      </c>
      <c r="J35" s="178">
        <f>SUM(J28:J34)</f>
        <v>0</v>
      </c>
      <c r="K35" s="173">
        <f>SUM(K28:K34)</f>
        <v>0</v>
      </c>
      <c r="L35" s="175">
        <f>SUM(L28:L34)</f>
        <v>0</v>
      </c>
      <c r="M35" s="176">
        <f>SUM(M28:M34)</f>
        <v>0</v>
      </c>
      <c r="N35" s="178">
        <f>SUM(N28:N34)</f>
        <v>0</v>
      </c>
      <c r="O35" s="173">
        <f>SUM(O28:O34)</f>
        <v>0</v>
      </c>
      <c r="P35" s="175">
        <f>SUM(P28:P34)</f>
        <v>0</v>
      </c>
      <c r="R35" s="179">
        <f>SUM(R28:R34)</f>
        <v>0</v>
      </c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2:29" ht="12.75">
      <c r="B36" s="91"/>
      <c r="C36" s="218"/>
      <c r="H36" s="91"/>
      <c r="J36" s="136"/>
      <c r="M36" s="91"/>
      <c r="N36" s="136"/>
      <c r="P36" s="136"/>
      <c r="R36" s="9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ht="12.75">
      <c r="A37" s="182" t="s">
        <v>256</v>
      </c>
      <c r="B37" s="139" t="s">
        <v>174</v>
      </c>
      <c r="C37" s="140">
        <f>C34+1</f>
        <v>41407</v>
      </c>
      <c r="D37" s="141"/>
      <c r="E37" s="142"/>
      <c r="F37" s="142"/>
      <c r="G37" s="142"/>
      <c r="H37" s="143"/>
      <c r="I37" s="144"/>
      <c r="J37" s="145"/>
      <c r="K37" s="146"/>
      <c r="L37" s="147"/>
      <c r="M37" s="143"/>
      <c r="N37" s="145"/>
      <c r="O37" s="146"/>
      <c r="P37" s="148"/>
      <c r="R37" s="183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ht="12.75">
      <c r="A38" s="182"/>
      <c r="B38" s="150" t="s">
        <v>250</v>
      </c>
      <c r="C38" s="151">
        <f>C37+1</f>
        <v>41408</v>
      </c>
      <c r="D38" s="152"/>
      <c r="E38" s="153"/>
      <c r="F38" s="153"/>
      <c r="G38" s="153"/>
      <c r="H38" s="154"/>
      <c r="I38" s="155"/>
      <c r="J38" s="156"/>
      <c r="K38" s="157"/>
      <c r="L38" s="158"/>
      <c r="M38" s="154"/>
      <c r="N38" s="156"/>
      <c r="O38" s="157"/>
      <c r="P38" s="159"/>
      <c r="R38" s="160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ht="12.75">
      <c r="A39" s="182"/>
      <c r="B39" s="150" t="s">
        <v>95</v>
      </c>
      <c r="C39" s="151">
        <f>C38+1</f>
        <v>41409</v>
      </c>
      <c r="D39" s="152"/>
      <c r="E39" s="153"/>
      <c r="F39" s="153"/>
      <c r="G39" s="153"/>
      <c r="H39" s="154"/>
      <c r="I39" s="155"/>
      <c r="J39" s="156"/>
      <c r="K39" s="157"/>
      <c r="L39" s="158"/>
      <c r="M39" s="154"/>
      <c r="N39" s="156"/>
      <c r="O39" s="157"/>
      <c r="P39" s="159"/>
      <c r="R39" s="160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2.75">
      <c r="A40" s="182"/>
      <c r="B40" s="150" t="s">
        <v>251</v>
      </c>
      <c r="C40" s="151">
        <f>C39+1</f>
        <v>41410</v>
      </c>
      <c r="D40" s="152"/>
      <c r="E40" s="153"/>
      <c r="F40" s="153"/>
      <c r="G40" s="153"/>
      <c r="H40" s="154"/>
      <c r="I40" s="155"/>
      <c r="J40" s="156"/>
      <c r="K40" s="157"/>
      <c r="L40" s="158"/>
      <c r="M40" s="154"/>
      <c r="N40" s="156"/>
      <c r="O40" s="157"/>
      <c r="P40" s="159"/>
      <c r="R40" s="160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ht="12.75">
      <c r="A41" s="182"/>
      <c r="B41" s="150" t="s">
        <v>252</v>
      </c>
      <c r="C41" s="151">
        <f>C40+1</f>
        <v>41411</v>
      </c>
      <c r="D41" s="152"/>
      <c r="E41" s="153"/>
      <c r="F41" s="153"/>
      <c r="G41" s="153"/>
      <c r="H41" s="154"/>
      <c r="I41" s="155"/>
      <c r="J41" s="156"/>
      <c r="K41" s="157"/>
      <c r="L41" s="158"/>
      <c r="M41" s="154"/>
      <c r="N41" s="156"/>
      <c r="O41" s="157"/>
      <c r="P41" s="159"/>
      <c r="R41" s="160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ht="12.75">
      <c r="A42" s="182"/>
      <c r="B42" s="150" t="s">
        <v>35</v>
      </c>
      <c r="C42" s="151">
        <f>C41+1</f>
        <v>41412</v>
      </c>
      <c r="D42" s="152"/>
      <c r="E42" s="153"/>
      <c r="F42" s="153"/>
      <c r="G42" s="153"/>
      <c r="H42" s="154"/>
      <c r="I42" s="155"/>
      <c r="J42" s="156"/>
      <c r="K42" s="157"/>
      <c r="L42" s="158"/>
      <c r="M42" s="154"/>
      <c r="N42" s="156"/>
      <c r="O42" s="157"/>
      <c r="P42" s="159"/>
      <c r="R42" s="16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2.75">
      <c r="A43" s="182"/>
      <c r="B43" s="161" t="s">
        <v>45</v>
      </c>
      <c r="C43" s="151">
        <f>C42+1</f>
        <v>41413</v>
      </c>
      <c r="D43" s="162"/>
      <c r="E43" s="163"/>
      <c r="F43" s="163"/>
      <c r="G43" s="163"/>
      <c r="H43" s="164"/>
      <c r="I43" s="165"/>
      <c r="J43" s="166"/>
      <c r="K43" s="167"/>
      <c r="L43" s="168"/>
      <c r="M43" s="164"/>
      <c r="N43" s="166"/>
      <c r="O43" s="167"/>
      <c r="P43" s="169"/>
      <c r="R43" s="170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2.75">
      <c r="A44" s="182"/>
      <c r="B44" s="171" t="s">
        <v>253</v>
      </c>
      <c r="C44" s="184"/>
      <c r="D44" s="173">
        <f>SUM(D37:D43)</f>
        <v>0</v>
      </c>
      <c r="E44" s="174">
        <f>SUM(E37:E43)</f>
        <v>0</v>
      </c>
      <c r="F44" s="174">
        <f>SUM(F37:F43)</f>
        <v>0</v>
      </c>
      <c r="G44" s="175">
        <f>SUM(G37:G43)</f>
        <v>0</v>
      </c>
      <c r="H44" s="176">
        <f>SUM(H37:H43)</f>
        <v>0</v>
      </c>
      <c r="I44" s="177">
        <f>SUM(I37:I43)</f>
        <v>0</v>
      </c>
      <c r="J44" s="178">
        <f>SUM(J37:J43)</f>
        <v>0</v>
      </c>
      <c r="K44" s="173">
        <f>SUM(K37:K43)</f>
        <v>0</v>
      </c>
      <c r="L44" s="175">
        <f>SUM(L37:L43)</f>
        <v>0</v>
      </c>
      <c r="M44" s="176">
        <f>SUM(M37:M43)</f>
        <v>0</v>
      </c>
      <c r="N44" s="178">
        <f>SUM(N37:N43)</f>
        <v>0</v>
      </c>
      <c r="O44" s="173">
        <f>SUM(O37:O43)</f>
        <v>0</v>
      </c>
      <c r="P44" s="175">
        <f>SUM(P37:P43)</f>
        <v>0</v>
      </c>
      <c r="Q44" s="102"/>
      <c r="R44" s="179">
        <f>SUM(R37:R43)</f>
        <v>0</v>
      </c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2:29" ht="12.7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90"/>
      <c r="R45" s="18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2:29" ht="12.75">
      <c r="B46" s="192" t="s">
        <v>257</v>
      </c>
      <c r="C46" s="192"/>
      <c r="D46" s="193">
        <f>D17+D26+D35+D44</f>
        <v>0</v>
      </c>
      <c r="E46" s="194">
        <f>E17+E26+E35+E44</f>
        <v>0</v>
      </c>
      <c r="F46" s="194">
        <f>F17+F26+F35+F44</f>
        <v>0</v>
      </c>
      <c r="G46" s="195">
        <f>G17+G26+G35+G44</f>
        <v>0</v>
      </c>
      <c r="H46" s="196">
        <f>H17+H26+H35+H44</f>
        <v>0</v>
      </c>
      <c r="I46" s="197">
        <f>I17+I26+I35+I44</f>
        <v>0</v>
      </c>
      <c r="J46" s="198">
        <f>J17+J26+J35+J44</f>
        <v>0</v>
      </c>
      <c r="K46" s="199">
        <f>K17+K26+K35+K44</f>
        <v>0</v>
      </c>
      <c r="L46" s="195">
        <f>L17+L26+L35+L44</f>
        <v>0</v>
      </c>
      <c r="M46" s="200">
        <f>M17+M26+M35+M44</f>
        <v>0</v>
      </c>
      <c r="N46" s="198">
        <f>N17+N26+N35+N44</f>
        <v>0</v>
      </c>
      <c r="O46" s="199">
        <f>O17+O26+O35+O44</f>
        <v>0</v>
      </c>
      <c r="P46" s="201">
        <f>P17+P26+P35+P44</f>
        <v>0</v>
      </c>
      <c r="R46" s="202">
        <f>R17+R26+R35+R44</f>
        <v>0</v>
      </c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2:29" ht="12.75">
      <c r="B47" s="91"/>
      <c r="C47" s="136"/>
      <c r="H47" s="5"/>
      <c r="I47" s="5"/>
      <c r="J47" s="5"/>
      <c r="M47" s="5"/>
      <c r="N47" s="5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ht="12.75">
      <c r="A48" s="205"/>
      <c r="B48" s="192" t="s">
        <v>258</v>
      </c>
      <c r="C48" s="192"/>
      <c r="D48" s="199">
        <f>1_cyklus!D46+2_cyklus!D46+3_cyklus!D46+4_cyklus!D46+5_cyklus!D46+6_cyklus!D46+7_cyklus!D46+8_cyklus!D46+9_cyklus!D46+'10_cyklus'!D46+'11_cyklus'!D46+'12_cyklus'!D46+'13_cyklus'!D46</f>
        <v>0</v>
      </c>
      <c r="E48" s="194">
        <f>1_cyklus!E46+2_cyklus!E46+3_cyklus!E46+4_cyklus!E46+5_cyklus!E46+6_cyklus!E46+7_cyklus!E46+8_cyklus!E46+9_cyklus!E46+'10_cyklus'!E46+'11_cyklus'!E46+'12_cyklus'!E46+'13_cyklus'!E46</f>
        <v>0</v>
      </c>
      <c r="F48" s="194">
        <f>1_cyklus!F46+2_cyklus!F46+3_cyklus!F46+4_cyklus!F46+5_cyklus!F46+6_cyklus!F46+7_cyklus!F46+8_cyklus!F46+9_cyklus!F46+'10_cyklus'!F46+'11_cyklus'!F46+'12_cyklus'!F46+'13_cyklus'!F46</f>
        <v>0</v>
      </c>
      <c r="G48" s="195">
        <f>1_cyklus!G46+2_cyklus!G46+3_cyklus!G46+4_cyklus!G46+5_cyklus!G46+6_cyklus!G46+7_cyklus!G46+8_cyklus!G46+9_cyklus!G46+'10_cyklus'!G46+'11_cyklus'!G46+'12_cyklus'!G46+'13_cyklus'!G46</f>
        <v>0</v>
      </c>
      <c r="H48" s="200">
        <f>1_cyklus!H46+2_cyklus!H46+3_cyklus!H46+4_cyklus!H46+5_cyklus!H46+6_cyklus!H46+7_cyklus!H46+8_cyklus!H46+9_cyklus!H46+'10_cyklus'!H46+'11_cyklus'!H46+'12_cyklus'!H46+'13_cyklus'!H46</f>
        <v>0</v>
      </c>
      <c r="I48" s="197">
        <f>1_cyklus!I46+2_cyklus!I46+3_cyklus!I46+4_cyklus!I46+5_cyklus!I46+6_cyklus!I46+7_cyklus!I46+8_cyklus!I46+9_cyklus!I46+'10_cyklus'!I46+'11_cyklus'!I46+'12_cyklus'!I46+'13_cyklus'!I46</f>
        <v>0</v>
      </c>
      <c r="J48" s="198">
        <f>1_cyklus!J46+2_cyklus!J46+3_cyklus!J46+4_cyklus!J46+5_cyklus!J46+6_cyklus!J46+7_cyklus!J46+8_cyklus!J46+9_cyklus!J46+'10_cyklus'!J46+'11_cyklus'!J46+'12_cyklus'!J46+'13_cyklus'!J46</f>
        <v>0</v>
      </c>
      <c r="K48" s="199">
        <f>1_cyklus!K46+2_cyklus!K46+3_cyklus!K46+4_cyklus!K46+5_cyklus!K46+6_cyklus!K46+7_cyklus!K46+8_cyklus!K46+9_cyklus!K46+'10_cyklus'!K46+'11_cyklus'!K46+'12_cyklus'!K46+'13_cyklus'!K46</f>
        <v>0</v>
      </c>
      <c r="L48" s="195">
        <f>1_cyklus!L46+2_cyklus!L46+3_cyklus!L46+4_cyklus!L46+5_cyklus!L46+6_cyklus!L46+7_cyklus!L46+8_cyklus!L46+9_cyklus!L46+'10_cyklus'!L46+'11_cyklus'!L46+'12_cyklus'!L46+'13_cyklus'!L46</f>
        <v>0</v>
      </c>
      <c r="M48" s="200">
        <f>1_cyklus!M46+2_cyklus!M46+3_cyklus!M46+4_cyklus!M46+5_cyklus!M46+6_cyklus!M46+7_cyklus!M46+8_cyklus!M46+9_cyklus!M46+'10_cyklus'!M46+'11_cyklus'!M46+'12_cyklus'!M46+'13_cyklus'!M46</f>
        <v>0</v>
      </c>
      <c r="N48" s="198">
        <f>1_cyklus!N46+2_cyklus!N46+3_cyklus!N46+4_cyklus!N46+5_cyklus!N46+6_cyklus!N46+7_cyklus!N46+8_cyklus!N46+9_cyklus!N46+'10_cyklus'!N46+'11_cyklus'!N46+'12_cyklus'!N46+'13_cyklus'!N46</f>
        <v>0</v>
      </c>
      <c r="O48" s="199">
        <f>1_cyklus!O46+2_cyklus!O46+3_cyklus!O46+4_cyklus!O46+5_cyklus!O46+6_cyklus!O46+7_cyklus!O46+8_cyklus!O46+9_cyklus!O46+'10_cyklus'!O46+'11_cyklus'!O46+'12_cyklus'!O46+'13_cyklus'!O46</f>
        <v>0</v>
      </c>
      <c r="P48" s="201">
        <f>1_cyklus!P46+2_cyklus!P46+3_cyklus!P46+4_cyklus!P46+5_cyklus!P46+6_cyklus!P46+7_cyklus!P46+8_cyklus!P46+9_cyklus!P46+'10_cyklus'!P46+'11_cyklus'!P46+'12_cyklus'!P46+'13_cyklus'!P46</f>
        <v>0</v>
      </c>
      <c r="Q48" s="206"/>
      <c r="R48" s="202">
        <f>1_cyklus!R46+2_cyklus!R46+3_cyklus!R46+4_cyklus!R46+5_cyklus!R46+6_cyklus!R46+7_cyklus!R46+8_cyklus!R46+9_cyklus!R46+'10_cyklus'!R46+'11_cyklus'!R46+'12_cyklus'!R46+'13_cyklus'!R46</f>
        <v>0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</row>
    <row r="49" ht="12.75">
      <c r="L49" s="190"/>
    </row>
    <row r="50" ht="12.75">
      <c r="L50" s="190"/>
    </row>
    <row r="51" ht="12.75">
      <c r="L51" s="190"/>
    </row>
    <row r="52" ht="12.75">
      <c r="L52" s="190"/>
    </row>
    <row r="53" spans="7:12" ht="12.75">
      <c r="G53" s="207"/>
      <c r="H53" s="208"/>
      <c r="I53" s="208"/>
      <c r="J53" s="208"/>
      <c r="K53" s="208"/>
      <c r="L53" s="190"/>
    </row>
    <row r="54" ht="12.75">
      <c r="L54" s="190"/>
    </row>
    <row r="55" ht="12.75">
      <c r="L55" s="190"/>
    </row>
    <row r="56" ht="12.75">
      <c r="L56" s="190"/>
    </row>
    <row r="57" spans="2:12" ht="12.75"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</sheetData>
  <sheetProtection selectLockedCells="1" selectUnlockedCells="1"/>
  <mergeCells count="60">
    <mergeCell ref="B1:K2"/>
    <mergeCell ref="C3:E3"/>
    <mergeCell ref="F3:G3"/>
    <mergeCell ref="B4:C4"/>
    <mergeCell ref="G4:H4"/>
    <mergeCell ref="N4:O4"/>
    <mergeCell ref="B5:C6"/>
    <mergeCell ref="D5:P5"/>
    <mergeCell ref="D6:G6"/>
    <mergeCell ref="H6:J6"/>
    <mergeCell ref="K6:L6"/>
    <mergeCell ref="M6:N6"/>
    <mergeCell ref="O6:P6"/>
    <mergeCell ref="H7:I7"/>
    <mergeCell ref="T7:AC7"/>
    <mergeCell ref="A10:A17"/>
    <mergeCell ref="T10:AC10"/>
    <mergeCell ref="T11:AC11"/>
    <mergeCell ref="T12:AC12"/>
    <mergeCell ref="T13:AC13"/>
    <mergeCell ref="T14:AC14"/>
    <mergeCell ref="T15:AC15"/>
    <mergeCell ref="T16:AC16"/>
    <mergeCell ref="T17:AC17"/>
    <mergeCell ref="T18:AC18"/>
    <mergeCell ref="A19:A26"/>
    <mergeCell ref="T19:AC19"/>
    <mergeCell ref="T20:AC20"/>
    <mergeCell ref="T21:AC21"/>
    <mergeCell ref="T22:AC22"/>
    <mergeCell ref="T23:AC23"/>
    <mergeCell ref="T24:AC24"/>
    <mergeCell ref="T25:AC25"/>
    <mergeCell ref="T26:AC26"/>
    <mergeCell ref="T27:AC27"/>
    <mergeCell ref="A28:A35"/>
    <mergeCell ref="T28:AC28"/>
    <mergeCell ref="T29:AC29"/>
    <mergeCell ref="T30:AC30"/>
    <mergeCell ref="T31:AC31"/>
    <mergeCell ref="T32:AC32"/>
    <mergeCell ref="T33:AC33"/>
    <mergeCell ref="T34:AC34"/>
    <mergeCell ref="T35:AC35"/>
    <mergeCell ref="T36:AC36"/>
    <mergeCell ref="A37:A44"/>
    <mergeCell ref="T37:AC37"/>
    <mergeCell ref="T38:AC38"/>
    <mergeCell ref="T39:AC39"/>
    <mergeCell ref="T40:AC40"/>
    <mergeCell ref="T41:AC41"/>
    <mergeCell ref="T42:AC42"/>
    <mergeCell ref="T43:AC43"/>
    <mergeCell ref="T44:AC44"/>
    <mergeCell ref="T45:AC45"/>
    <mergeCell ref="B46:C46"/>
    <mergeCell ref="T46:AC46"/>
    <mergeCell ref="T47:AC47"/>
    <mergeCell ref="B48:C48"/>
    <mergeCell ref="T48:AC48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Roman,obyčejné"&amp;12Stránka 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2012-12-25T19:42:50Z</dcterms:modified>
  <cp:category/>
  <cp:version/>
  <cp:contentType/>
  <cp:contentStatus/>
  <cp:revision>46</cp:revision>
</cp:coreProperties>
</file>